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40" windowWidth="20520" windowHeight="3645" tabRatio="852" activeTab="0"/>
  </bookViews>
  <sheets>
    <sheet name="総括" sheetId="1" r:id="rId1"/>
    <sheet name="支所別" sheetId="2" r:id="rId2"/>
    <sheet name="地域別" sheetId="3" r:id="rId3"/>
    <sheet name="年齢別" sheetId="4" r:id="rId4"/>
  </sheets>
  <externalReferences>
    <externalReference r:id="rId7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<sst xmlns="http://schemas.openxmlformats.org/spreadsheetml/2006/main" count="641" uniqueCount="514">
  <si>
    <t>支所名</t>
  </si>
  <si>
    <t>世帯数</t>
  </si>
  <si>
    <t>人口</t>
  </si>
  <si>
    <t>男</t>
  </si>
  <si>
    <t>女</t>
  </si>
  <si>
    <t>町（字）名</t>
  </si>
  <si>
    <t>茅町</t>
  </si>
  <si>
    <t>≪新居≫</t>
  </si>
  <si>
    <t>寺田</t>
  </si>
  <si>
    <t>比自岐</t>
  </si>
  <si>
    <t>車坂町</t>
  </si>
  <si>
    <t>池町</t>
  </si>
  <si>
    <t>東高倉</t>
  </si>
  <si>
    <t>高畑</t>
  </si>
  <si>
    <t>摺見</t>
  </si>
  <si>
    <t>田端町</t>
  </si>
  <si>
    <t>恵美須町</t>
  </si>
  <si>
    <t>西高倉</t>
  </si>
  <si>
    <t>羽根</t>
  </si>
  <si>
    <t>岡波</t>
  </si>
  <si>
    <t>伊予町</t>
  </si>
  <si>
    <t>桑町</t>
  </si>
  <si>
    <t>西山</t>
  </si>
  <si>
    <t>≪友生≫</t>
  </si>
  <si>
    <t>≪神戸≫</t>
  </si>
  <si>
    <t>寺町</t>
  </si>
  <si>
    <t>東日南町</t>
  </si>
  <si>
    <t>岩倉</t>
  </si>
  <si>
    <t>喰代</t>
  </si>
  <si>
    <t>上神戸</t>
  </si>
  <si>
    <t>新町</t>
  </si>
  <si>
    <t>西日南町</t>
  </si>
  <si>
    <t>≪三田≫</t>
  </si>
  <si>
    <t>高山</t>
  </si>
  <si>
    <t>鍛冶町</t>
  </si>
  <si>
    <t>愛宕町</t>
  </si>
  <si>
    <t>大谷</t>
  </si>
  <si>
    <t>蓮池</t>
  </si>
  <si>
    <t>下神戸</t>
  </si>
  <si>
    <t>片原町</t>
  </si>
  <si>
    <t>鉄砲町</t>
  </si>
  <si>
    <t>東三田</t>
  </si>
  <si>
    <t>上友生</t>
  </si>
  <si>
    <t>玄蕃町</t>
  </si>
  <si>
    <t>万町</t>
  </si>
  <si>
    <t>西三田</t>
  </si>
  <si>
    <t>向芝</t>
  </si>
  <si>
    <t>赤坂町</t>
  </si>
  <si>
    <t>東忍町</t>
  </si>
  <si>
    <t>安福寺</t>
  </si>
  <si>
    <t>界外</t>
  </si>
  <si>
    <t>上林</t>
  </si>
  <si>
    <t>農人町</t>
  </si>
  <si>
    <t>西忍町</t>
  </si>
  <si>
    <t>高砂</t>
  </si>
  <si>
    <t>中友生</t>
  </si>
  <si>
    <t>古郡</t>
  </si>
  <si>
    <t>北平野</t>
  </si>
  <si>
    <t>≪小田≫</t>
  </si>
  <si>
    <t>野間</t>
  </si>
  <si>
    <t>下友生</t>
  </si>
  <si>
    <t>比土</t>
  </si>
  <si>
    <t>城北</t>
  </si>
  <si>
    <t>小田町</t>
  </si>
  <si>
    <t>≪諏訪≫</t>
  </si>
  <si>
    <t>生琉里</t>
  </si>
  <si>
    <t>緑ケ丘東町</t>
  </si>
  <si>
    <t>≪久米≫</t>
  </si>
  <si>
    <t>諏訪</t>
  </si>
  <si>
    <t>緑南ニュータウン</t>
  </si>
  <si>
    <t>≪古山≫</t>
  </si>
  <si>
    <t>緑ケ丘中町</t>
  </si>
  <si>
    <t>木興町</t>
  </si>
  <si>
    <t>≪府中≫</t>
  </si>
  <si>
    <t>≪猪田≫</t>
  </si>
  <si>
    <t>蔵縄手</t>
  </si>
  <si>
    <t>緑ケ丘本町</t>
  </si>
  <si>
    <t>八幡町</t>
  </si>
  <si>
    <t>服部町</t>
  </si>
  <si>
    <t>大東</t>
  </si>
  <si>
    <t>古山界外</t>
  </si>
  <si>
    <t>緑ケ丘西町</t>
  </si>
  <si>
    <t>久米町</t>
  </si>
  <si>
    <t>服部団地</t>
  </si>
  <si>
    <t>西出</t>
  </si>
  <si>
    <t>菖蒲池</t>
  </si>
  <si>
    <t>緑ケ丘南町１</t>
  </si>
  <si>
    <t>守田町</t>
  </si>
  <si>
    <t>印代</t>
  </si>
  <si>
    <t>田中</t>
  </si>
  <si>
    <t>鍛冶屋</t>
  </si>
  <si>
    <t>緑ケ丘南町２</t>
  </si>
  <si>
    <t>陽光台</t>
  </si>
  <si>
    <t>一之宮</t>
  </si>
  <si>
    <t>上野センター</t>
  </si>
  <si>
    <t>東谷</t>
  </si>
  <si>
    <t>東町</t>
  </si>
  <si>
    <t>四十九町</t>
  </si>
  <si>
    <t>千歳</t>
  </si>
  <si>
    <t>猪田ハイツ</t>
  </si>
  <si>
    <t>安場</t>
  </si>
  <si>
    <t>中町</t>
  </si>
  <si>
    <t>問屋町</t>
  </si>
  <si>
    <t>ハイツ芭蕉</t>
  </si>
  <si>
    <t>笠部</t>
  </si>
  <si>
    <t>湯屋谷</t>
  </si>
  <si>
    <t>西町</t>
  </si>
  <si>
    <t>≪花之木≫</t>
  </si>
  <si>
    <t>佐那具町</t>
  </si>
  <si>
    <t>山出</t>
  </si>
  <si>
    <t>≪花垣≫</t>
  </si>
  <si>
    <t>向島町</t>
  </si>
  <si>
    <t>大野木</t>
  </si>
  <si>
    <t>外山</t>
  </si>
  <si>
    <t>山出団地</t>
  </si>
  <si>
    <t>予野</t>
  </si>
  <si>
    <t>西大手町</t>
  </si>
  <si>
    <t>法花</t>
  </si>
  <si>
    <t>坂之下</t>
  </si>
  <si>
    <t>上之庄</t>
  </si>
  <si>
    <t>白樫</t>
  </si>
  <si>
    <t>幸坂町</t>
  </si>
  <si>
    <t>大内</t>
  </si>
  <si>
    <t>東条</t>
  </si>
  <si>
    <t>上之庄団地</t>
  </si>
  <si>
    <t>治田</t>
  </si>
  <si>
    <t>下幸坂町</t>
  </si>
  <si>
    <t>七本木</t>
  </si>
  <si>
    <t>西条</t>
  </si>
  <si>
    <t>≪依那古≫</t>
  </si>
  <si>
    <t>大滝</t>
  </si>
  <si>
    <t>東丸之内</t>
  </si>
  <si>
    <t>≪長田≫</t>
  </si>
  <si>
    <t>土橋</t>
  </si>
  <si>
    <t>依那具</t>
  </si>
  <si>
    <t>桂</t>
  </si>
  <si>
    <t>西丸之内</t>
  </si>
  <si>
    <t>朝屋</t>
  </si>
  <si>
    <t>山神</t>
  </si>
  <si>
    <t>城ヶ丘</t>
  </si>
  <si>
    <t>≪ゆめが丘≫</t>
  </si>
  <si>
    <t>福居町</t>
  </si>
  <si>
    <t>上野ニュータウン</t>
  </si>
  <si>
    <t>≪中瀬≫</t>
  </si>
  <si>
    <t>市部</t>
  </si>
  <si>
    <t>ゆめが丘一</t>
  </si>
  <si>
    <t>小玉町</t>
  </si>
  <si>
    <t>百田</t>
  </si>
  <si>
    <t>西明寺</t>
  </si>
  <si>
    <t>沖</t>
  </si>
  <si>
    <t>ゆめが丘二</t>
  </si>
  <si>
    <t>魚町</t>
  </si>
  <si>
    <t>平尾</t>
  </si>
  <si>
    <t>南西明寺</t>
  </si>
  <si>
    <t>才良</t>
  </si>
  <si>
    <t>ゆめが丘三</t>
  </si>
  <si>
    <t>相生町</t>
  </si>
  <si>
    <t>市場</t>
  </si>
  <si>
    <t>下荒木</t>
  </si>
  <si>
    <t>下郡</t>
  </si>
  <si>
    <t>ゆめが丘四</t>
  </si>
  <si>
    <t>紺屋町</t>
  </si>
  <si>
    <t>寺内</t>
  </si>
  <si>
    <t>荒木団地</t>
  </si>
  <si>
    <t>下郡南</t>
  </si>
  <si>
    <t>ゆめが丘五</t>
  </si>
  <si>
    <t>三之西町</t>
  </si>
  <si>
    <t>木根</t>
  </si>
  <si>
    <t>上荒木</t>
  </si>
  <si>
    <t>上郡</t>
  </si>
  <si>
    <t>ゆめが丘六</t>
  </si>
  <si>
    <t>徳居町</t>
  </si>
  <si>
    <t>木根団地</t>
  </si>
  <si>
    <t>荒木ヶ丘</t>
  </si>
  <si>
    <t>森寺</t>
  </si>
  <si>
    <t>ゆめが丘七</t>
  </si>
  <si>
    <t>三軒家</t>
  </si>
  <si>
    <t>南寺田</t>
  </si>
  <si>
    <t>≪比自岐≫</t>
  </si>
  <si>
    <t>伊賀支所</t>
  </si>
  <si>
    <t>島ヶ原支所</t>
  </si>
  <si>
    <t>阿山支所</t>
  </si>
  <si>
    <t>大山田支所</t>
  </si>
  <si>
    <t>青山支所</t>
  </si>
  <si>
    <t>岡鼻</t>
  </si>
  <si>
    <t>柘植青葉台</t>
  </si>
  <si>
    <t>石川</t>
  </si>
  <si>
    <t>千戸</t>
  </si>
  <si>
    <t>阿保東部</t>
  </si>
  <si>
    <t>小林</t>
  </si>
  <si>
    <t>川西青葉台</t>
  </si>
  <si>
    <t>千貝</t>
  </si>
  <si>
    <t>真泥</t>
  </si>
  <si>
    <t>阿保西部</t>
  </si>
  <si>
    <t>上町</t>
  </si>
  <si>
    <t>馬田</t>
  </si>
  <si>
    <t>畑村</t>
  </si>
  <si>
    <t>別府</t>
  </si>
  <si>
    <t>下町</t>
  </si>
  <si>
    <t>炊村</t>
  </si>
  <si>
    <t>寺脇</t>
  </si>
  <si>
    <t>倉部</t>
  </si>
  <si>
    <t>馬場</t>
  </si>
  <si>
    <t>甲野</t>
  </si>
  <si>
    <t>岡田</t>
  </si>
  <si>
    <t>川合</t>
  </si>
  <si>
    <t>鳳凰寺</t>
  </si>
  <si>
    <t>柏尾</t>
  </si>
  <si>
    <t>前川</t>
  </si>
  <si>
    <t>円徳院</t>
  </si>
  <si>
    <t>中村</t>
  </si>
  <si>
    <t>野村</t>
  </si>
  <si>
    <t>大江</t>
  </si>
  <si>
    <t>出後</t>
  </si>
  <si>
    <t>奥鹿野</t>
  </si>
  <si>
    <t>中柘植</t>
  </si>
  <si>
    <t>波敷野</t>
  </si>
  <si>
    <t>富岡</t>
  </si>
  <si>
    <t>川上</t>
  </si>
  <si>
    <t>上村</t>
  </si>
  <si>
    <t>上友田</t>
  </si>
  <si>
    <t>中島</t>
  </si>
  <si>
    <t>小杉</t>
  </si>
  <si>
    <t>東湯舟</t>
  </si>
  <si>
    <t>平田</t>
  </si>
  <si>
    <t>愛田</t>
  </si>
  <si>
    <t>西湯舟</t>
  </si>
  <si>
    <t>大澤</t>
  </si>
  <si>
    <t>弥生</t>
  </si>
  <si>
    <t>南出</t>
  </si>
  <si>
    <t>中友田</t>
  </si>
  <si>
    <t>川北</t>
  </si>
  <si>
    <t>伊勢路</t>
  </si>
  <si>
    <t>中出</t>
  </si>
  <si>
    <t>大道</t>
  </si>
  <si>
    <t>下友田</t>
  </si>
  <si>
    <t>広瀬</t>
  </si>
  <si>
    <t>下川原</t>
  </si>
  <si>
    <t>上市場</t>
  </si>
  <si>
    <t>奥村</t>
  </si>
  <si>
    <t>湯舟</t>
  </si>
  <si>
    <t>奥馬野</t>
  </si>
  <si>
    <t>北山</t>
  </si>
  <si>
    <t>物堂</t>
  </si>
  <si>
    <t>城出</t>
  </si>
  <si>
    <t>中馬野</t>
  </si>
  <si>
    <t>勝地</t>
  </si>
  <si>
    <t>楯岡</t>
  </si>
  <si>
    <t>町</t>
  </si>
  <si>
    <t>坂下</t>
  </si>
  <si>
    <t>妙楽地</t>
  </si>
  <si>
    <t>新堂</t>
  </si>
  <si>
    <t>山菅</t>
  </si>
  <si>
    <t>里出</t>
  </si>
  <si>
    <t>上阿波</t>
  </si>
  <si>
    <t>瀧</t>
  </si>
  <si>
    <t>御代</t>
  </si>
  <si>
    <t>川南</t>
  </si>
  <si>
    <t>鈴鹿</t>
  </si>
  <si>
    <t>子延</t>
  </si>
  <si>
    <t>種生</t>
  </si>
  <si>
    <t>柏野</t>
  </si>
  <si>
    <t>中矢</t>
  </si>
  <si>
    <t>中之村</t>
  </si>
  <si>
    <t>平松</t>
  </si>
  <si>
    <t>下高尾</t>
  </si>
  <si>
    <t>西之澤</t>
  </si>
  <si>
    <t>不見上</t>
  </si>
  <si>
    <t>猿野</t>
  </si>
  <si>
    <t>上高尾</t>
  </si>
  <si>
    <t>川西</t>
  </si>
  <si>
    <t>山菅住宅</t>
  </si>
  <si>
    <t>山生田</t>
  </si>
  <si>
    <t>富永</t>
  </si>
  <si>
    <t>老川</t>
  </si>
  <si>
    <t>川東</t>
  </si>
  <si>
    <t>内保</t>
  </si>
  <si>
    <t>須原</t>
  </si>
  <si>
    <t>霧生</t>
  </si>
  <si>
    <t>山畑</t>
  </si>
  <si>
    <t>槙山</t>
  </si>
  <si>
    <t>下阿波</t>
  </si>
  <si>
    <t>腰山</t>
  </si>
  <si>
    <t>槙山グリーン</t>
  </si>
  <si>
    <t>諸木</t>
  </si>
  <si>
    <t>春日丘</t>
  </si>
  <si>
    <t>音羽</t>
  </si>
  <si>
    <t>福川</t>
  </si>
  <si>
    <t>希望ヶ丘西一</t>
  </si>
  <si>
    <t>丸柱</t>
  </si>
  <si>
    <t>希望ヶ丘西二</t>
  </si>
  <si>
    <t>阿山ハイツ</t>
  </si>
  <si>
    <t>希望ヶ丘西三</t>
  </si>
  <si>
    <t>東山タウン</t>
  </si>
  <si>
    <t>希望ヶ丘西四</t>
  </si>
  <si>
    <t>希望ヶ丘西五</t>
  </si>
  <si>
    <t>希望ヶ丘東一</t>
  </si>
  <si>
    <t>希望ヶ丘東二</t>
  </si>
  <si>
    <t>希望ヶ丘東三</t>
  </si>
  <si>
    <t>希望ヶ丘東四</t>
  </si>
  <si>
    <t>希望ヶ丘東五</t>
  </si>
  <si>
    <t>伊賀市</t>
  </si>
  <si>
    <t>総　数</t>
  </si>
  <si>
    <t>総　人　口</t>
  </si>
  <si>
    <t>年　齢</t>
  </si>
  <si>
    <t>0歳～4歳</t>
  </si>
  <si>
    <t>30歳～34歳</t>
  </si>
  <si>
    <t>60歳～64歳</t>
  </si>
  <si>
    <t>90歳～94歳</t>
  </si>
  <si>
    <t>0歳</t>
  </si>
  <si>
    <t>30歳</t>
  </si>
  <si>
    <t>60歳</t>
  </si>
  <si>
    <t>90歳</t>
  </si>
  <si>
    <t>1歳</t>
  </si>
  <si>
    <t>31歳</t>
  </si>
  <si>
    <t>61歳</t>
  </si>
  <si>
    <t>91歳</t>
  </si>
  <si>
    <t>2歳</t>
  </si>
  <si>
    <t>32歳</t>
  </si>
  <si>
    <t>62歳</t>
  </si>
  <si>
    <t>92歳</t>
  </si>
  <si>
    <t>3歳</t>
  </si>
  <si>
    <t>33歳</t>
  </si>
  <si>
    <t>63歳</t>
  </si>
  <si>
    <t>93歳</t>
  </si>
  <si>
    <t>4歳</t>
  </si>
  <si>
    <t>34歳</t>
  </si>
  <si>
    <t>64歳</t>
  </si>
  <si>
    <t>94歳</t>
  </si>
  <si>
    <t>5歳～9歳</t>
  </si>
  <si>
    <t>35歳～39歳</t>
  </si>
  <si>
    <t>65歳～69歳</t>
  </si>
  <si>
    <t>95歳～99歳</t>
  </si>
  <si>
    <t>5歳</t>
  </si>
  <si>
    <t>65歳</t>
  </si>
  <si>
    <t>95歳</t>
  </si>
  <si>
    <t>6歳</t>
  </si>
  <si>
    <t>36歳</t>
  </si>
  <si>
    <t>66歳</t>
  </si>
  <si>
    <t>96歳</t>
  </si>
  <si>
    <t>7歳</t>
  </si>
  <si>
    <t>37歳</t>
  </si>
  <si>
    <t>67歳</t>
  </si>
  <si>
    <t>97歳</t>
  </si>
  <si>
    <t>8歳</t>
  </si>
  <si>
    <t>38歳</t>
  </si>
  <si>
    <t>68歳</t>
  </si>
  <si>
    <t>98歳</t>
  </si>
  <si>
    <t>9歳</t>
  </si>
  <si>
    <t>39歳</t>
  </si>
  <si>
    <t>69歳</t>
  </si>
  <si>
    <t>99歳</t>
  </si>
  <si>
    <t>10歳～14歳</t>
  </si>
  <si>
    <t>40歳～44歳</t>
  </si>
  <si>
    <t>70歳～74歳</t>
  </si>
  <si>
    <t>100歳～104歳</t>
  </si>
  <si>
    <t>10歳</t>
  </si>
  <si>
    <t>40歳</t>
  </si>
  <si>
    <t>70歳</t>
  </si>
  <si>
    <t>100歳</t>
  </si>
  <si>
    <t>11歳</t>
  </si>
  <si>
    <t>41歳</t>
  </si>
  <si>
    <t>71歳</t>
  </si>
  <si>
    <t>101歳</t>
  </si>
  <si>
    <t>12歳</t>
  </si>
  <si>
    <t>42歳</t>
  </si>
  <si>
    <t>72歳</t>
  </si>
  <si>
    <t>102歳</t>
  </si>
  <si>
    <t>13歳</t>
  </si>
  <si>
    <t>43歳</t>
  </si>
  <si>
    <t>73歳</t>
  </si>
  <si>
    <t>103歳</t>
  </si>
  <si>
    <t>14歳</t>
  </si>
  <si>
    <t>44歳</t>
  </si>
  <si>
    <t>74歳</t>
  </si>
  <si>
    <t>104歳</t>
  </si>
  <si>
    <t>15歳～19歳</t>
  </si>
  <si>
    <t>45歳～49歳</t>
  </si>
  <si>
    <t>75歳～79歳</t>
  </si>
  <si>
    <t>105歳～109歳</t>
  </si>
  <si>
    <t>15歳</t>
  </si>
  <si>
    <t>45歳</t>
  </si>
  <si>
    <t>75歳</t>
  </si>
  <si>
    <t>105歳</t>
  </si>
  <si>
    <t>16歳</t>
  </si>
  <si>
    <t>46歳</t>
  </si>
  <si>
    <t>76歳</t>
  </si>
  <si>
    <t>106歳</t>
  </si>
  <si>
    <t>17歳</t>
  </si>
  <si>
    <t>47歳</t>
  </si>
  <si>
    <t>77歳</t>
  </si>
  <si>
    <t>107歳</t>
  </si>
  <si>
    <t>18歳</t>
  </si>
  <si>
    <t>48歳</t>
  </si>
  <si>
    <t>78歳</t>
  </si>
  <si>
    <t>108歳</t>
  </si>
  <si>
    <t>19歳</t>
  </si>
  <si>
    <t>49歳</t>
  </si>
  <si>
    <t>79歳</t>
  </si>
  <si>
    <t>109歳</t>
  </si>
  <si>
    <t>20歳～24歳</t>
  </si>
  <si>
    <t>50歳～54歳</t>
  </si>
  <si>
    <t>80歳～84歳</t>
  </si>
  <si>
    <t>110歳以上</t>
  </si>
  <si>
    <t>20歳</t>
  </si>
  <si>
    <t>50歳</t>
  </si>
  <si>
    <t>80歳</t>
  </si>
  <si>
    <t>年齢不詳</t>
  </si>
  <si>
    <t>21歳</t>
  </si>
  <si>
    <t>51歳</t>
  </si>
  <si>
    <t>81歳</t>
  </si>
  <si>
    <t>22歳</t>
  </si>
  <si>
    <t>52歳</t>
  </si>
  <si>
    <t>82歳</t>
  </si>
  <si>
    <t>23歳</t>
  </si>
  <si>
    <t>53歳</t>
  </si>
  <si>
    <t>83歳</t>
  </si>
  <si>
    <t>24歳</t>
  </si>
  <si>
    <t>54歳</t>
  </si>
  <si>
    <t>84歳</t>
  </si>
  <si>
    <t>年齢３階層</t>
  </si>
  <si>
    <t>25歳～29歳</t>
  </si>
  <si>
    <t>55歳～59歳</t>
  </si>
  <si>
    <t>85歳～89歳</t>
  </si>
  <si>
    <t>0歳～14歳</t>
  </si>
  <si>
    <t>25歳</t>
  </si>
  <si>
    <t>55歳</t>
  </si>
  <si>
    <t>85歳</t>
  </si>
  <si>
    <t>26歳</t>
  </si>
  <si>
    <t>56歳</t>
  </si>
  <si>
    <t>86歳</t>
  </si>
  <si>
    <t>15歳～64歳</t>
  </si>
  <si>
    <t>27歳</t>
  </si>
  <si>
    <t>57歳</t>
  </si>
  <si>
    <t>87歳</t>
  </si>
  <si>
    <t>28歳</t>
  </si>
  <si>
    <t>58歳</t>
  </si>
  <si>
    <t>88歳</t>
  </si>
  <si>
    <t>65歳以上</t>
  </si>
  <si>
    <t>29歳</t>
  </si>
  <si>
    <t>59歳</t>
  </si>
  <si>
    <t>89歳</t>
  </si>
  <si>
    <t>≪上野東部≫</t>
  </si>
  <si>
    <t>≪上野南部≫</t>
  </si>
  <si>
    <t>服部町一丁目</t>
  </si>
  <si>
    <t>服部町二丁目</t>
  </si>
  <si>
    <t>服部町三丁目</t>
  </si>
  <si>
    <t>≪上野西部≫</t>
  </si>
  <si>
    <t>≪柘植≫</t>
  </si>
  <si>
    <t>≪河合≫</t>
  </si>
  <si>
    <t>≪山田≫</t>
  </si>
  <si>
    <t>青山羽根</t>
  </si>
  <si>
    <t>≪上津≫</t>
  </si>
  <si>
    <t>≪鞆田≫</t>
  </si>
  <si>
    <t>≪西柘植≫</t>
  </si>
  <si>
    <t>≪布引≫</t>
  </si>
  <si>
    <t>≪玉滝≫</t>
  </si>
  <si>
    <t>≪阿波≫</t>
  </si>
  <si>
    <t>≪矢持≫</t>
  </si>
  <si>
    <t>≪壬生野≫</t>
  </si>
  <si>
    <t>≪丸柱≫</t>
  </si>
  <si>
    <t>≪阿保≫</t>
  </si>
  <si>
    <t>≪島ヶ原≫</t>
  </si>
  <si>
    <t>上野</t>
  </si>
  <si>
    <t>伊賀</t>
  </si>
  <si>
    <t>島ヶ原</t>
  </si>
  <si>
    <t>阿山</t>
  </si>
  <si>
    <t>大山田</t>
  </si>
  <si>
    <t>青山</t>
  </si>
  <si>
    <t>総人口（人）</t>
  </si>
  <si>
    <t>伊賀市計</t>
  </si>
  <si>
    <t>外国人（人）</t>
  </si>
  <si>
    <t>枅川</t>
  </si>
  <si>
    <t>（山岸会）</t>
  </si>
  <si>
    <t>35歳</t>
  </si>
  <si>
    <t>≪きじが台≫</t>
  </si>
  <si>
    <t>きじが台東</t>
  </si>
  <si>
    <t>きじが台西</t>
  </si>
  <si>
    <t>上野支所</t>
  </si>
  <si>
    <t>前月末の</t>
  </si>
  <si>
    <t>今月末の</t>
  </si>
  <si>
    <t>人口世帯数</t>
  </si>
  <si>
    <t>前月末</t>
  </si>
  <si>
    <t>今月増減</t>
  </si>
  <si>
    <t>今月末</t>
  </si>
  <si>
    <t>男</t>
  </si>
  <si>
    <t>女</t>
  </si>
  <si>
    <t>世帯数</t>
  </si>
  <si>
    <t>広報掲載資料（伊賀市の人口）</t>
  </si>
  <si>
    <t>伊賀市</t>
  </si>
  <si>
    <t>日本人（人）</t>
  </si>
  <si>
    <t>日　　　　　　本　　　　　　人</t>
  </si>
  <si>
    <t>外　　　　　　国　　　　　　人</t>
  </si>
  <si>
    <t>増減の計</t>
  </si>
  <si>
    <t>朝日ケ丘町</t>
  </si>
  <si>
    <t>≪桐ケ丘≫</t>
  </si>
  <si>
    <t>桐ケ丘1丁目</t>
  </si>
  <si>
    <t>桐ケ丘2丁目</t>
  </si>
  <si>
    <t>桐ケ丘3丁目</t>
  </si>
  <si>
    <t>桐ケ丘4丁目</t>
  </si>
  <si>
    <t>桐ケ丘5丁目</t>
  </si>
  <si>
    <t>桐ケ丘6丁目</t>
  </si>
  <si>
    <t>桐ケ丘7丁目</t>
  </si>
  <si>
    <t>桐ケ丘8丁目</t>
  </si>
  <si>
    <t>総　　数</t>
  </si>
  <si>
    <t>（外国人含む）</t>
  </si>
  <si>
    <t>伊賀市　町（字）別世帯数・男女別人口</t>
  </si>
  <si>
    <t>支所別人口・世帯数</t>
  </si>
  <si>
    <t>桜丘(学校)</t>
  </si>
  <si>
    <t>虹ヶ丘</t>
  </si>
  <si>
    <t>≪八幡≫</t>
  </si>
  <si>
    <t>≪博要≫</t>
  </si>
  <si>
    <t>≪高尾≫</t>
  </si>
  <si>
    <t>平成31年3月末現在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</si>
</sst>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 "/>
    <numFmt numFmtId="182" formatCode="#,##0_);[Red]\(#,##0\)"/>
    <numFmt numFmtId="183" formatCode="0.0%"/>
    <numFmt numFmtId="184" formatCode="0_ ;[Red]\-0\ "/>
    <numFmt numFmtId="185" formatCode="\(#,##0\)_ ;[Red]\-#,##0\ "/>
    <numFmt numFmtId="186" formatCode="#,###"/>
    <numFmt numFmtId="187" formatCode="[$-411]ggge&quot;年&quot;m&quot;月&quot;d&quot;日&quot;;@"/>
    <numFmt numFmtId="188" formatCode="0;&quot;△ &quot;0"/>
    <numFmt numFmtId="189" formatCode="00"/>
    <numFmt numFmtId="190" formatCode="0.E+00"/>
    <numFmt numFmtId="191" formatCode="#,###;[Red]\-#,###"/>
    <numFmt numFmtId="192" formatCode="&quot;△ &quot;0"/>
    <numFmt numFmtId="193" formatCode="[&lt;=999]000;[&lt;=9999]000\-00;000\-0000"/>
    <numFmt numFmtId="194" formatCode="0.000"/>
    <numFmt numFmtId="195" formatCode="0.000%"/>
    <numFmt numFmtId="196" formatCode="0.0000%"/>
    <numFmt numFmtId="197" formatCode="0.00000%"/>
    <numFmt numFmtId="198" formatCode="0.000000%"/>
    <numFmt numFmtId="199" formatCode="0_);[Red]\(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hair"/>
      <right style="hair"/>
      <top style="double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12" xfId="0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/>
    </xf>
    <xf numFmtId="0" fontId="0" fillId="33" borderId="14" xfId="0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34" borderId="12" xfId="0" applyFill="1" applyBorder="1" applyAlignment="1" applyProtection="1">
      <alignment horizontal="center" vertical="center"/>
      <protection/>
    </xf>
    <xf numFmtId="0" fontId="0" fillId="34" borderId="13" xfId="0" applyFill="1" applyBorder="1" applyAlignment="1" applyProtection="1">
      <alignment horizontal="center" vertical="center"/>
      <protection/>
    </xf>
    <xf numFmtId="0" fontId="0" fillId="34" borderId="14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" fillId="0" borderId="16" xfId="0" applyFont="1" applyBorder="1" applyAlignment="1" applyProtection="1">
      <alignment vertical="center" shrinkToFit="1"/>
      <protection/>
    </xf>
    <xf numFmtId="0" fontId="5" fillId="0" borderId="16" xfId="0" applyFont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vertical="center" shrinkToFit="1"/>
      <protection/>
    </xf>
    <xf numFmtId="0" fontId="0" fillId="35" borderId="16" xfId="0" applyFill="1" applyBorder="1" applyAlignment="1" applyProtection="1">
      <alignment vertical="center" shrinkToFit="1"/>
      <protection/>
    </xf>
    <xf numFmtId="0" fontId="5" fillId="0" borderId="17" xfId="0" applyFont="1" applyBorder="1" applyAlignment="1" applyProtection="1">
      <alignment vertical="center" shrinkToFit="1"/>
      <protection/>
    </xf>
    <xf numFmtId="0" fontId="6" fillId="0" borderId="18" xfId="0" applyFont="1" applyBorder="1" applyAlignment="1" applyProtection="1">
      <alignment vertical="center" shrinkToFit="1"/>
      <protection/>
    </xf>
    <xf numFmtId="0" fontId="5" fillId="0" borderId="18" xfId="0" applyFont="1" applyBorder="1" applyAlignment="1" applyProtection="1">
      <alignment vertical="center" shrinkToFit="1"/>
      <protection/>
    </xf>
    <xf numFmtId="0" fontId="5" fillId="0" borderId="19" xfId="0" applyFont="1" applyBorder="1" applyAlignment="1" applyProtection="1">
      <alignment vertical="center" shrinkToFit="1"/>
      <protection/>
    </xf>
    <xf numFmtId="0" fontId="6" fillId="0" borderId="20" xfId="0" applyNumberFormat="1" applyFont="1" applyFill="1" applyBorder="1" applyAlignment="1" applyProtection="1">
      <alignment vertical="center" shrinkToFit="1"/>
      <protection/>
    </xf>
    <xf numFmtId="0" fontId="5" fillId="0" borderId="16" xfId="0" applyNumberFormat="1" applyFont="1" applyBorder="1" applyAlignment="1" applyProtection="1">
      <alignment vertical="center" shrinkToFit="1"/>
      <protection/>
    </xf>
    <xf numFmtId="0" fontId="6" fillId="0" borderId="18" xfId="0" applyNumberFormat="1" applyFont="1" applyBorder="1" applyAlignment="1" applyProtection="1">
      <alignment vertical="center" shrinkToFit="1"/>
      <protection/>
    </xf>
    <xf numFmtId="181" fontId="0" fillId="0" borderId="21" xfId="0" applyNumberFormat="1" applyBorder="1" applyAlignment="1">
      <alignment vertical="center"/>
    </xf>
    <xf numFmtId="181" fontId="0" fillId="0" borderId="22" xfId="0" applyNumberFormat="1" applyBorder="1" applyAlignment="1">
      <alignment vertical="center"/>
    </xf>
    <xf numFmtId="181" fontId="0" fillId="0" borderId="23" xfId="0" applyNumberFormat="1" applyBorder="1" applyAlignment="1">
      <alignment vertical="center"/>
    </xf>
    <xf numFmtId="0" fontId="0" fillId="35" borderId="15" xfId="0" applyFill="1" applyBorder="1" applyAlignment="1" applyProtection="1">
      <alignment vertical="center" shrinkToFit="1"/>
      <protection/>
    </xf>
    <xf numFmtId="0" fontId="0" fillId="35" borderId="24" xfId="0" applyFill="1" applyBorder="1" applyAlignment="1" applyProtection="1">
      <alignment vertical="center" shrinkToFit="1"/>
      <protection/>
    </xf>
    <xf numFmtId="0" fontId="0" fillId="35" borderId="16" xfId="0" applyFont="1" applyFill="1" applyBorder="1" applyAlignment="1" applyProtection="1">
      <alignment vertical="center" shrinkToFit="1"/>
      <protection/>
    </xf>
    <xf numFmtId="0" fontId="0" fillId="0" borderId="16" xfId="0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 shrinkToFit="1"/>
      <protection/>
    </xf>
    <xf numFmtId="0" fontId="0" fillId="0" borderId="0" xfId="0" applyFill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 shrinkToFit="1"/>
      <protection/>
    </xf>
    <xf numFmtId="0" fontId="4" fillId="0" borderId="25" xfId="0" applyFont="1" applyBorder="1" applyAlignment="1" applyProtection="1">
      <alignment horizontal="center" vertical="center"/>
      <protection/>
    </xf>
    <xf numFmtId="181" fontId="4" fillId="0" borderId="26" xfId="82" applyNumberFormat="1" applyFont="1" applyBorder="1" applyAlignment="1" applyProtection="1">
      <alignment vertical="center"/>
      <protection/>
    </xf>
    <xf numFmtId="181" fontId="4" fillId="0" borderId="12" xfId="0" applyNumberFormat="1" applyFont="1" applyBorder="1" applyAlignment="1" applyProtection="1">
      <alignment vertical="center"/>
      <protection/>
    </xf>
    <xf numFmtId="181" fontId="4" fillId="0" borderId="13" xfId="0" applyNumberFormat="1" applyFont="1" applyBorder="1" applyAlignment="1" applyProtection="1">
      <alignment vertical="center"/>
      <protection/>
    </xf>
    <xf numFmtId="181" fontId="4" fillId="0" borderId="14" xfId="0" applyNumberFormat="1" applyFont="1" applyBorder="1" applyAlignment="1" applyProtection="1">
      <alignment vertical="center"/>
      <protection/>
    </xf>
    <xf numFmtId="181" fontId="0" fillId="35" borderId="27" xfId="82" applyNumberFormat="1" applyFill="1" applyBorder="1" applyAlignment="1" applyProtection="1">
      <alignment vertical="center"/>
      <protection/>
    </xf>
    <xf numFmtId="181" fontId="0" fillId="35" borderId="28" xfId="82" applyNumberFormat="1" applyFill="1" applyBorder="1" applyAlignment="1" applyProtection="1">
      <alignment vertical="center"/>
      <protection/>
    </xf>
    <xf numFmtId="181" fontId="0" fillId="35" borderId="29" xfId="82" applyNumberFormat="1" applyFill="1" applyBorder="1" applyAlignment="1" applyProtection="1">
      <alignment vertical="center"/>
      <protection/>
    </xf>
    <xf numFmtId="181" fontId="0" fillId="35" borderId="30" xfId="82" applyNumberFormat="1" applyFill="1" applyBorder="1" applyAlignment="1" applyProtection="1">
      <alignment vertical="center"/>
      <protection/>
    </xf>
    <xf numFmtId="181" fontId="0" fillId="35" borderId="31" xfId="0" applyNumberFormat="1" applyFill="1" applyBorder="1" applyAlignment="1" applyProtection="1">
      <alignment vertical="center"/>
      <protection/>
    </xf>
    <xf numFmtId="181" fontId="0" fillId="35" borderId="32" xfId="0" applyNumberFormat="1" applyFill="1" applyBorder="1" applyAlignment="1" applyProtection="1">
      <alignment vertical="center"/>
      <protection/>
    </xf>
    <xf numFmtId="181" fontId="0" fillId="35" borderId="33" xfId="0" applyNumberFormat="1" applyFill="1" applyBorder="1" applyAlignment="1" applyProtection="1">
      <alignment vertical="center"/>
      <protection/>
    </xf>
    <xf numFmtId="181" fontId="0" fillId="35" borderId="34" xfId="0" applyNumberFormat="1" applyFill="1" applyBorder="1" applyAlignment="1" applyProtection="1">
      <alignment vertical="center"/>
      <protection/>
    </xf>
    <xf numFmtId="181" fontId="0" fillId="0" borderId="19" xfId="82" applyNumberFormat="1" applyBorder="1" applyAlignment="1" applyProtection="1">
      <alignment vertical="center"/>
      <protection/>
    </xf>
    <xf numFmtId="181" fontId="0" fillId="0" borderId="35" xfId="82" applyNumberFormat="1" applyBorder="1" applyAlignment="1" applyProtection="1">
      <alignment vertical="center"/>
      <protection/>
    </xf>
    <xf numFmtId="181" fontId="0" fillId="0" borderId="36" xfId="82" applyNumberFormat="1" applyBorder="1" applyAlignment="1" applyProtection="1">
      <alignment vertical="center"/>
      <protection/>
    </xf>
    <xf numFmtId="181" fontId="0" fillId="0" borderId="37" xfId="82" applyNumberFormat="1" applyBorder="1" applyAlignment="1" applyProtection="1">
      <alignment vertical="center"/>
      <protection/>
    </xf>
    <xf numFmtId="181" fontId="0" fillId="35" borderId="19" xfId="82" applyNumberFormat="1" applyFill="1" applyBorder="1" applyAlignment="1" applyProtection="1">
      <alignment vertical="center"/>
      <protection/>
    </xf>
    <xf numFmtId="181" fontId="0" fillId="35" borderId="35" xfId="82" applyNumberFormat="1" applyFill="1" applyBorder="1" applyAlignment="1" applyProtection="1">
      <alignment vertical="center"/>
      <protection/>
    </xf>
    <xf numFmtId="181" fontId="0" fillId="35" borderId="36" xfId="82" applyNumberFormat="1" applyFill="1" applyBorder="1" applyAlignment="1" applyProtection="1">
      <alignment vertical="center"/>
      <protection/>
    </xf>
    <xf numFmtId="181" fontId="0" fillId="35" borderId="37" xfId="82" applyNumberFormat="1" applyFill="1" applyBorder="1" applyAlignment="1" applyProtection="1">
      <alignment vertical="center"/>
      <protection/>
    </xf>
    <xf numFmtId="181" fontId="0" fillId="0" borderId="19" xfId="0" applyNumberFormat="1" applyBorder="1" applyAlignment="1" applyProtection="1">
      <alignment vertical="center"/>
      <protection/>
    </xf>
    <xf numFmtId="181" fontId="0" fillId="0" borderId="35" xfId="0" applyNumberFormat="1" applyBorder="1" applyAlignment="1" applyProtection="1">
      <alignment vertical="center"/>
      <protection/>
    </xf>
    <xf numFmtId="181" fontId="0" fillId="0" borderId="36" xfId="0" applyNumberFormat="1" applyBorder="1" applyAlignment="1" applyProtection="1">
      <alignment vertical="center"/>
      <protection/>
    </xf>
    <xf numFmtId="181" fontId="0" fillId="0" borderId="37" xfId="0" applyNumberFormat="1" applyBorder="1" applyAlignment="1" applyProtection="1">
      <alignment vertical="center"/>
      <protection/>
    </xf>
    <xf numFmtId="181" fontId="0" fillId="0" borderId="20" xfId="82" applyNumberFormat="1" applyBorder="1" applyAlignment="1" applyProtection="1">
      <alignment vertical="center"/>
      <protection/>
    </xf>
    <xf numFmtId="181" fontId="0" fillId="0" borderId="38" xfId="82" applyNumberFormat="1" applyBorder="1" applyAlignment="1" applyProtection="1">
      <alignment vertical="center"/>
      <protection/>
    </xf>
    <xf numFmtId="181" fontId="0" fillId="0" borderId="39" xfId="82" applyNumberFormat="1" applyBorder="1" applyAlignment="1" applyProtection="1">
      <alignment vertical="center"/>
      <protection/>
    </xf>
    <xf numFmtId="181" fontId="0" fillId="0" borderId="40" xfId="82" applyNumberFormat="1" applyBorder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NumberFormat="1" applyFont="1" applyAlignment="1" applyProtection="1">
      <alignment vertical="center"/>
      <protection/>
    </xf>
    <xf numFmtId="181" fontId="0" fillId="0" borderId="26" xfId="0" applyNumberFormat="1" applyFill="1" applyBorder="1" applyAlignment="1" applyProtection="1">
      <alignment vertical="center"/>
      <protection/>
    </xf>
    <xf numFmtId="181" fontId="0" fillId="0" borderId="41" xfId="0" applyNumberFormat="1" applyFill="1" applyBorder="1" applyAlignment="1" applyProtection="1">
      <alignment vertical="center"/>
      <protection/>
    </xf>
    <xf numFmtId="181" fontId="0" fillId="0" borderId="42" xfId="0" applyNumberFormat="1" applyFill="1" applyBorder="1" applyAlignment="1" applyProtection="1">
      <alignment vertical="center"/>
      <protection/>
    </xf>
    <xf numFmtId="181" fontId="0" fillId="0" borderId="43" xfId="0" applyNumberFormat="1" applyFill="1" applyBorder="1" applyAlignment="1" applyProtection="1">
      <alignment vertical="center"/>
      <protection/>
    </xf>
    <xf numFmtId="0" fontId="0" fillId="0" borderId="44" xfId="0" applyNumberFormat="1" applyFont="1" applyBorder="1" applyAlignment="1" applyProtection="1">
      <alignment vertical="center"/>
      <protection/>
    </xf>
    <xf numFmtId="0" fontId="0" fillId="0" borderId="44" xfId="82" applyNumberFormat="1" applyFont="1" applyBorder="1" applyAlignment="1" applyProtection="1">
      <alignment vertical="center"/>
      <protection/>
    </xf>
    <xf numFmtId="181" fontId="4" fillId="0" borderId="26" xfId="0" applyNumberFormat="1" applyFont="1" applyBorder="1" applyAlignment="1" applyProtection="1">
      <alignment vertical="center"/>
      <protection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28" xfId="82" applyNumberFormat="1" applyFill="1" applyBorder="1" applyAlignment="1" applyProtection="1">
      <alignment vertical="center"/>
      <protection/>
    </xf>
    <xf numFmtId="181" fontId="0" fillId="0" borderId="19" xfId="82" applyNumberFormat="1" applyFill="1" applyBorder="1" applyAlignment="1" applyProtection="1">
      <alignment vertical="center"/>
      <protection/>
    </xf>
    <xf numFmtId="181" fontId="0" fillId="0" borderId="36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181" fontId="0" fillId="0" borderId="20" xfId="82" applyNumberFormat="1" applyFill="1" applyBorder="1" applyAlignment="1" applyProtection="1">
      <alignment vertical="center"/>
      <protection/>
    </xf>
    <xf numFmtId="181" fontId="0" fillId="0" borderId="38" xfId="82" applyNumberFormat="1" applyFill="1" applyBorder="1" applyAlignment="1" applyProtection="1">
      <alignment vertical="center"/>
      <protection/>
    </xf>
    <xf numFmtId="181" fontId="0" fillId="0" borderId="39" xfId="82" applyNumberFormat="1" applyFill="1" applyBorder="1" applyAlignment="1" applyProtection="1">
      <alignment vertical="center"/>
      <protection/>
    </xf>
    <xf numFmtId="181" fontId="0" fillId="0" borderId="40" xfId="82" applyNumberFormat="1" applyFill="1" applyBorder="1" applyAlignment="1" applyProtection="1">
      <alignment vertical="center"/>
      <protection/>
    </xf>
    <xf numFmtId="181" fontId="0" fillId="35" borderId="19" xfId="0" applyNumberFormat="1" applyFill="1" applyBorder="1" applyAlignment="1" applyProtection="1">
      <alignment vertical="center"/>
      <protection/>
    </xf>
    <xf numFmtId="181" fontId="0" fillId="35" borderId="35" xfId="0" applyNumberFormat="1" applyFill="1" applyBorder="1" applyAlignment="1" applyProtection="1">
      <alignment vertical="center"/>
      <protection/>
    </xf>
    <xf numFmtId="181" fontId="0" fillId="35" borderId="36" xfId="0" applyNumberFormat="1" applyFill="1" applyBorder="1" applyAlignment="1" applyProtection="1">
      <alignment vertical="center"/>
      <protection/>
    </xf>
    <xf numFmtId="181" fontId="0" fillId="35" borderId="37" xfId="0" applyNumberFormat="1" applyFill="1" applyBorder="1" applyAlignment="1" applyProtection="1">
      <alignment vertical="center"/>
      <protection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0" xfId="82" applyNumberFormat="1" applyFont="1" applyBorder="1" applyAlignment="1" applyProtection="1">
      <alignment vertical="center"/>
      <protection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181" fontId="0" fillId="0" borderId="54" xfId="0" applyNumberFormat="1" applyBorder="1" applyAlignment="1">
      <alignment vertical="center"/>
    </xf>
    <xf numFmtId="181" fontId="0" fillId="0" borderId="55" xfId="0" applyNumberFormat="1" applyBorder="1" applyAlignment="1">
      <alignment vertical="center"/>
    </xf>
    <xf numFmtId="181" fontId="0" fillId="0" borderId="35" xfId="0" applyNumberFormat="1" applyBorder="1" applyAlignment="1">
      <alignment vertical="center"/>
    </xf>
    <xf numFmtId="181" fontId="0" fillId="0" borderId="36" xfId="0" applyNumberFormat="1" applyBorder="1" applyAlignment="1">
      <alignment vertical="center"/>
    </xf>
    <xf numFmtId="181" fontId="0" fillId="0" borderId="38" xfId="0" applyNumberFormat="1" applyBorder="1" applyAlignment="1">
      <alignment vertical="center"/>
    </xf>
    <xf numFmtId="181" fontId="0" fillId="0" borderId="39" xfId="0" applyNumberFormat="1" applyBorder="1" applyAlignment="1">
      <alignment vertical="center"/>
    </xf>
    <xf numFmtId="181" fontId="0" fillId="0" borderId="56" xfId="0" applyNumberFormat="1" applyBorder="1" applyAlignment="1">
      <alignment vertical="center"/>
    </xf>
    <xf numFmtId="181" fontId="0" fillId="0" borderId="57" xfId="0" applyNumberForma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104" applyFont="1" applyAlignment="1">
      <alignment horizontal="center"/>
      <protection/>
    </xf>
    <xf numFmtId="0" fontId="0" fillId="0" borderId="0" xfId="104" applyBorder="1" applyAlignment="1">
      <alignment horizontal="right"/>
      <protection/>
    </xf>
    <xf numFmtId="0" fontId="0" fillId="0" borderId="0" xfId="104" applyBorder="1" applyAlignment="1">
      <alignment horizontal="left"/>
      <protection/>
    </xf>
    <xf numFmtId="0" fontId="4" fillId="0" borderId="58" xfId="104" applyFont="1" applyBorder="1">
      <alignment/>
      <protection/>
    </xf>
    <xf numFmtId="0" fontId="4" fillId="0" borderId="26" xfId="104" applyFont="1" applyBorder="1">
      <alignment/>
      <protection/>
    </xf>
    <xf numFmtId="0" fontId="4" fillId="0" borderId="11" xfId="104" applyFont="1" applyBorder="1" applyAlignment="1">
      <alignment horizontal="center" vertical="center"/>
      <protection/>
    </xf>
    <xf numFmtId="181" fontId="0" fillId="0" borderId="59" xfId="0" applyNumberFormat="1" applyBorder="1" applyAlignment="1">
      <alignment vertical="center"/>
    </xf>
    <xf numFmtId="181" fontId="0" fillId="0" borderId="60" xfId="0" applyNumberFormat="1" applyBorder="1" applyAlignment="1">
      <alignment vertical="center"/>
    </xf>
    <xf numFmtId="181" fontId="0" fillId="0" borderId="61" xfId="0" applyNumberFormat="1" applyBorder="1" applyAlignment="1">
      <alignment vertical="center"/>
    </xf>
    <xf numFmtId="181" fontId="0" fillId="0" borderId="13" xfId="0" applyNumberFormat="1" applyBorder="1" applyAlignment="1">
      <alignment vertical="center"/>
    </xf>
    <xf numFmtId="181" fontId="0" fillId="0" borderId="14" xfId="0" applyNumberFormat="1" applyBorder="1" applyAlignment="1">
      <alignment vertical="center"/>
    </xf>
    <xf numFmtId="181" fontId="0" fillId="35" borderId="27" xfId="0" applyNumberFormat="1" applyFill="1" applyBorder="1" applyAlignment="1" applyProtection="1">
      <alignment vertical="center"/>
      <protection/>
    </xf>
    <xf numFmtId="181" fontId="0" fillId="35" borderId="28" xfId="0" applyNumberFormat="1" applyFill="1" applyBorder="1" applyAlignment="1" applyProtection="1">
      <alignment vertical="center"/>
      <protection/>
    </xf>
    <xf numFmtId="181" fontId="0" fillId="35" borderId="29" xfId="0" applyNumberFormat="1" applyFill="1" applyBorder="1" applyAlignment="1" applyProtection="1">
      <alignment vertical="center"/>
      <protection/>
    </xf>
    <xf numFmtId="181" fontId="0" fillId="35" borderId="30" xfId="0" applyNumberFormat="1" applyFill="1" applyBorder="1" applyAlignment="1" applyProtection="1">
      <alignment vertical="center"/>
      <protection/>
    </xf>
    <xf numFmtId="181" fontId="0" fillId="0" borderId="42" xfId="0" applyNumberFormat="1" applyBorder="1" applyAlignment="1">
      <alignment vertical="center"/>
    </xf>
    <xf numFmtId="181" fontId="0" fillId="0" borderId="43" xfId="0" applyNumberFormat="1" applyBorder="1" applyAlignment="1">
      <alignment vertical="center"/>
    </xf>
    <xf numFmtId="181" fontId="0" fillId="0" borderId="62" xfId="0" applyNumberFormat="1" applyBorder="1" applyAlignment="1" applyProtection="1">
      <alignment vertical="center"/>
      <protection/>
    </xf>
    <xf numFmtId="181" fontId="0" fillId="0" borderId="12" xfId="0" applyNumberFormat="1" applyFill="1" applyBorder="1" applyAlignment="1">
      <alignment vertical="center"/>
    </xf>
    <xf numFmtId="181" fontId="0" fillId="0" borderId="13" xfId="0" applyNumberFormat="1" applyFill="1" applyBorder="1" applyAlignment="1">
      <alignment vertical="center"/>
    </xf>
    <xf numFmtId="181" fontId="0" fillId="0" borderId="14" xfId="0" applyNumberFormat="1" applyFill="1" applyBorder="1" applyAlignment="1">
      <alignment vertical="center"/>
    </xf>
    <xf numFmtId="181" fontId="0" fillId="0" borderId="41" xfId="0" applyNumberFormat="1" applyBorder="1" applyAlignment="1">
      <alignment vertical="center"/>
    </xf>
    <xf numFmtId="181" fontId="0" fillId="0" borderId="12" xfId="0" applyNumberFormat="1" applyBorder="1" applyAlignment="1">
      <alignment vertical="center"/>
    </xf>
    <xf numFmtId="181" fontId="0" fillId="0" borderId="63" xfId="0" applyNumberFormat="1" applyBorder="1" applyAlignment="1">
      <alignment vertical="center"/>
    </xf>
    <xf numFmtId="181" fontId="0" fillId="0" borderId="64" xfId="0" applyNumberFormat="1" applyBorder="1" applyAlignment="1">
      <alignment vertical="center"/>
    </xf>
    <xf numFmtId="181" fontId="0" fillId="0" borderId="65" xfId="0" applyNumberFormat="1" applyBorder="1" applyAlignment="1">
      <alignment vertical="center"/>
    </xf>
    <xf numFmtId="181" fontId="0" fillId="0" borderId="66" xfId="0" applyNumberFormat="1" applyBorder="1" applyAlignment="1">
      <alignment vertical="center"/>
    </xf>
    <xf numFmtId="181" fontId="0" fillId="0" borderId="67" xfId="0" applyNumberFormat="1" applyBorder="1" applyAlignment="1">
      <alignment vertical="center"/>
    </xf>
    <xf numFmtId="181" fontId="0" fillId="0" borderId="68" xfId="0" applyNumberFormat="1" applyBorder="1" applyAlignment="1">
      <alignment vertical="center"/>
    </xf>
    <xf numFmtId="181" fontId="0" fillId="0" borderId="69" xfId="0" applyNumberFormat="1" applyBorder="1" applyAlignment="1">
      <alignment vertical="center"/>
    </xf>
    <xf numFmtId="181" fontId="0" fillId="0" borderId="70" xfId="0" applyNumberFormat="1" applyBorder="1" applyAlignment="1">
      <alignment vertical="center"/>
    </xf>
    <xf numFmtId="181" fontId="0" fillId="0" borderId="71" xfId="0" applyNumberFormat="1" applyBorder="1" applyAlignment="1">
      <alignment vertical="center"/>
    </xf>
    <xf numFmtId="181" fontId="0" fillId="0" borderId="72" xfId="0" applyNumberFormat="1" applyBorder="1" applyAlignment="1">
      <alignment vertical="center"/>
    </xf>
    <xf numFmtId="181" fontId="0" fillId="0" borderId="73" xfId="0" applyNumberFormat="1" applyBorder="1" applyAlignment="1">
      <alignment vertical="center"/>
    </xf>
    <xf numFmtId="0" fontId="5" fillId="0" borderId="16" xfId="0" applyFont="1" applyBorder="1" applyAlignment="1" applyProtection="1">
      <alignment vertical="center" shrinkToFit="1"/>
      <protection locked="0"/>
    </xf>
    <xf numFmtId="0" fontId="0" fillId="35" borderId="16" xfId="0" applyFont="1" applyFill="1" applyBorder="1" applyAlignment="1" applyProtection="1">
      <alignment vertical="center" shrinkToFit="1"/>
      <protection locked="0"/>
    </xf>
    <xf numFmtId="0" fontId="5" fillId="0" borderId="16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3" fontId="0" fillId="0" borderId="41" xfId="0" applyNumberFormat="1" applyBorder="1" applyAlignment="1">
      <alignment vertical="center"/>
    </xf>
    <xf numFmtId="183" fontId="0" fillId="0" borderId="42" xfId="0" applyNumberFormat="1" applyBorder="1" applyAlignment="1">
      <alignment vertical="center"/>
    </xf>
    <xf numFmtId="183" fontId="0" fillId="0" borderId="43" xfId="0" applyNumberForma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4" fillId="0" borderId="75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181" fontId="0" fillId="36" borderId="76" xfId="0" applyNumberFormat="1" applyFill="1" applyBorder="1" applyAlignment="1">
      <alignment vertical="center"/>
    </xf>
    <xf numFmtId="181" fontId="0" fillId="36" borderId="77" xfId="0" applyNumberFormat="1" applyFill="1" applyBorder="1" applyAlignment="1">
      <alignment vertical="center"/>
    </xf>
    <xf numFmtId="181" fontId="0" fillId="36" borderId="78" xfId="0" applyNumberFormat="1" applyFill="1" applyBorder="1" applyAlignment="1">
      <alignment vertical="center"/>
    </xf>
    <xf numFmtId="181" fontId="0" fillId="36" borderId="79" xfId="0" applyNumberFormat="1" applyFill="1" applyBorder="1" applyAlignment="1">
      <alignment vertical="center"/>
    </xf>
    <xf numFmtId="181" fontId="0" fillId="36" borderId="21" xfId="0" applyNumberFormat="1" applyFill="1" applyBorder="1" applyAlignment="1">
      <alignment vertical="center"/>
    </xf>
    <xf numFmtId="181" fontId="0" fillId="36" borderId="22" xfId="0" applyNumberFormat="1" applyFill="1" applyBorder="1" applyAlignment="1">
      <alignment vertical="center"/>
    </xf>
    <xf numFmtId="181" fontId="0" fillId="36" borderId="67" xfId="0" applyNumberFormat="1" applyFill="1" applyBorder="1" applyAlignment="1">
      <alignment vertical="center"/>
    </xf>
    <xf numFmtId="181" fontId="0" fillId="36" borderId="80" xfId="0" applyNumberFormat="1" applyFill="1" applyBorder="1" applyAlignment="1">
      <alignment vertical="center"/>
    </xf>
    <xf numFmtId="0" fontId="0" fillId="0" borderId="81" xfId="0" applyBorder="1" applyAlignment="1">
      <alignment vertical="center"/>
    </xf>
    <xf numFmtId="0" fontId="0" fillId="0" borderId="82" xfId="0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0" fillId="0" borderId="86" xfId="0" applyBorder="1" applyAlignment="1">
      <alignment vertical="center"/>
    </xf>
    <xf numFmtId="0" fontId="4" fillId="0" borderId="10" xfId="104" applyFont="1" applyBorder="1" applyAlignment="1">
      <alignment vertical="center"/>
      <protection/>
    </xf>
    <xf numFmtId="0" fontId="4" fillId="0" borderId="87" xfId="104" applyFont="1" applyBorder="1" applyAlignment="1">
      <alignment vertical="center"/>
      <protection/>
    </xf>
    <xf numFmtId="181" fontId="0" fillId="35" borderId="16" xfId="82" applyNumberFormat="1" applyFill="1" applyBorder="1" applyAlignment="1" applyProtection="1">
      <alignment vertical="center"/>
      <protection/>
    </xf>
    <xf numFmtId="181" fontId="0" fillId="35" borderId="88" xfId="0" applyNumberFormat="1" applyFill="1" applyBorder="1" applyAlignment="1" applyProtection="1">
      <alignment vertical="center"/>
      <protection/>
    </xf>
    <xf numFmtId="181" fontId="0" fillId="0" borderId="16" xfId="82" applyNumberFormat="1" applyFill="1" applyBorder="1" applyAlignment="1" applyProtection="1">
      <alignment vertical="center"/>
      <protection/>
    </xf>
    <xf numFmtId="181" fontId="0" fillId="0" borderId="89" xfId="82" applyNumberFormat="1" applyFill="1" applyBorder="1" applyAlignment="1" applyProtection="1">
      <alignment vertical="center"/>
      <protection/>
    </xf>
    <xf numFmtId="181" fontId="0" fillId="0" borderId="35" xfId="82" applyNumberFormat="1" applyFill="1" applyBorder="1" applyAlignment="1" applyProtection="1">
      <alignment vertical="center"/>
      <protection/>
    </xf>
    <xf numFmtId="181" fontId="0" fillId="0" borderId="37" xfId="82" applyNumberForma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 shrinkToFit="1"/>
      <protection/>
    </xf>
    <xf numFmtId="181" fontId="0" fillId="0" borderId="27" xfId="82" applyNumberFormat="1" applyFont="1" applyFill="1" applyBorder="1" applyAlignment="1" applyProtection="1">
      <alignment vertical="center"/>
      <protection/>
    </xf>
    <xf numFmtId="181" fontId="0" fillId="0" borderId="29" xfId="82" applyNumberFormat="1" applyFill="1" applyBorder="1" applyAlignment="1" applyProtection="1">
      <alignment vertical="center"/>
      <protection/>
    </xf>
    <xf numFmtId="181" fontId="0" fillId="0" borderId="30" xfId="82" applyNumberFormat="1" applyFill="1" applyBorder="1" applyAlignment="1" applyProtection="1">
      <alignment vertical="center"/>
      <protection/>
    </xf>
    <xf numFmtId="181" fontId="0" fillId="0" borderId="74" xfId="0" applyNumberFormat="1" applyBorder="1" applyAlignment="1">
      <alignment vertical="center"/>
    </xf>
    <xf numFmtId="183" fontId="0" fillId="0" borderId="74" xfId="69" applyNumberFormat="1" applyFont="1" applyBorder="1" applyAlignment="1">
      <alignment vertical="center"/>
    </xf>
    <xf numFmtId="183" fontId="0" fillId="0" borderId="42" xfId="69" applyNumberFormat="1" applyFont="1" applyBorder="1" applyAlignment="1">
      <alignment vertical="center"/>
    </xf>
    <xf numFmtId="183" fontId="0" fillId="0" borderId="43" xfId="69" applyNumberFormat="1" applyFont="1" applyBorder="1" applyAlignment="1">
      <alignment vertical="center"/>
    </xf>
    <xf numFmtId="181" fontId="0" fillId="0" borderId="90" xfId="0" applyNumberFormat="1" applyBorder="1" applyAlignment="1">
      <alignment vertical="center"/>
    </xf>
    <xf numFmtId="181" fontId="0" fillId="0" borderId="91" xfId="0" applyNumberFormat="1" applyBorder="1" applyAlignment="1">
      <alignment vertical="center"/>
    </xf>
    <xf numFmtId="183" fontId="0" fillId="0" borderId="25" xfId="69" applyNumberFormat="1" applyFont="1" applyBorder="1" applyAlignment="1">
      <alignment vertical="center"/>
    </xf>
    <xf numFmtId="181" fontId="0" fillId="0" borderId="44" xfId="0" applyNumberFormat="1" applyBorder="1" applyAlignment="1">
      <alignment vertical="center"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75" xfId="0" applyFont="1" applyFill="1" applyBorder="1" applyAlignment="1" applyProtection="1">
      <alignment horizontal="center" vertical="center"/>
      <protection/>
    </xf>
    <xf numFmtId="0" fontId="4" fillId="33" borderId="13" xfId="0" applyFont="1" applyFill="1" applyBorder="1" applyAlignment="1" applyProtection="1">
      <alignment horizontal="center" vertical="center"/>
      <protection/>
    </xf>
    <xf numFmtId="0" fontId="4" fillId="33" borderId="87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0" fontId="4" fillId="0" borderId="58" xfId="104" applyFont="1" applyBorder="1" applyAlignment="1">
      <alignment horizontal="center" vertical="center"/>
      <protection/>
    </xf>
    <xf numFmtId="182" fontId="0" fillId="0" borderId="16" xfId="82" applyNumberFormat="1" applyFont="1" applyBorder="1" applyAlignment="1">
      <alignment vertical="center"/>
    </xf>
    <xf numFmtId="182" fontId="0" fillId="0" borderId="36" xfId="82" applyNumberFormat="1" applyFont="1" applyBorder="1" applyAlignment="1">
      <alignment vertical="center"/>
    </xf>
    <xf numFmtId="182" fontId="0" fillId="0" borderId="18" xfId="82" applyNumberFormat="1" applyFont="1" applyBorder="1" applyAlignment="1">
      <alignment vertical="center"/>
    </xf>
    <xf numFmtId="182" fontId="0" fillId="0" borderId="39" xfId="82" applyNumberFormat="1" applyFont="1" applyBorder="1" applyAlignment="1">
      <alignment vertical="center"/>
    </xf>
    <xf numFmtId="182" fontId="0" fillId="0" borderId="40" xfId="82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3" fontId="4" fillId="37" borderId="11" xfId="104" applyNumberFormat="1" applyFont="1" applyFill="1" applyBorder="1" applyAlignment="1">
      <alignment vertical="center"/>
      <protection/>
    </xf>
    <xf numFmtId="3" fontId="4" fillId="0" borderId="11" xfId="104" applyNumberFormat="1" applyFont="1" applyBorder="1" applyAlignment="1">
      <alignment vertical="center"/>
      <protection/>
    </xf>
    <xf numFmtId="181" fontId="4" fillId="0" borderId="12" xfId="0" applyNumberFormat="1" applyFont="1" applyBorder="1" applyAlignment="1">
      <alignment vertical="center"/>
    </xf>
    <xf numFmtId="181" fontId="4" fillId="0" borderId="13" xfId="0" applyNumberFormat="1" applyFont="1" applyBorder="1" applyAlignment="1">
      <alignment vertical="center"/>
    </xf>
    <xf numFmtId="181" fontId="4" fillId="0" borderId="14" xfId="0" applyNumberFormat="1" applyFont="1" applyBorder="1" applyAlignment="1">
      <alignment vertical="center"/>
    </xf>
    <xf numFmtId="181" fontId="4" fillId="0" borderId="12" xfId="82" applyNumberFormat="1" applyFont="1" applyBorder="1" applyAlignment="1" applyProtection="1">
      <alignment vertical="center"/>
      <protection/>
    </xf>
    <xf numFmtId="181" fontId="4" fillId="0" borderId="13" xfId="82" applyNumberFormat="1" applyFont="1" applyBorder="1" applyAlignment="1" applyProtection="1">
      <alignment vertical="center"/>
      <protection/>
    </xf>
    <xf numFmtId="181" fontId="4" fillId="0" borderId="14" xfId="82" applyNumberFormat="1" applyFont="1" applyBorder="1" applyAlignment="1" applyProtection="1">
      <alignment vertical="center"/>
      <protection/>
    </xf>
    <xf numFmtId="181" fontId="4" fillId="0" borderId="25" xfId="0" applyNumberFormat="1" applyFont="1" applyBorder="1" applyAlignment="1" applyProtection="1">
      <alignment vertical="center"/>
      <protection/>
    </xf>
    <xf numFmtId="181" fontId="4" fillId="0" borderId="92" xfId="0" applyNumberFormat="1" applyFont="1" applyBorder="1" applyAlignment="1" applyProtection="1">
      <alignment vertical="center"/>
      <protection/>
    </xf>
    <xf numFmtId="3" fontId="4" fillId="0" borderId="11" xfId="104" applyNumberFormat="1" applyFont="1" applyBorder="1" applyAlignment="1" applyProtection="1">
      <alignment vertical="center"/>
      <protection locked="0"/>
    </xf>
    <xf numFmtId="3" fontId="4" fillId="37" borderId="11" xfId="104" applyNumberFormat="1" applyFont="1" applyFill="1" applyBorder="1" applyAlignment="1" applyProtection="1">
      <alignment vertical="center"/>
      <protection locked="0"/>
    </xf>
    <xf numFmtId="3" fontId="4" fillId="0" borderId="11" xfId="104" applyNumberFormat="1" applyFont="1" applyBorder="1" applyAlignment="1" applyProtection="1">
      <alignment vertical="center"/>
      <protection/>
    </xf>
    <xf numFmtId="0" fontId="44" fillId="35" borderId="16" xfId="0" applyFont="1" applyFill="1" applyBorder="1" applyAlignment="1" applyProtection="1">
      <alignment vertical="center"/>
      <protection/>
    </xf>
    <xf numFmtId="0" fontId="8" fillId="0" borderId="0" xfId="104" applyFont="1" applyAlignment="1">
      <alignment horizontal="right"/>
      <protection/>
    </xf>
    <xf numFmtId="0" fontId="4" fillId="0" borderId="0" xfId="104" applyFont="1" applyAlignment="1">
      <alignment horizontal="right"/>
      <protection/>
    </xf>
    <xf numFmtId="0" fontId="4" fillId="0" borderId="58" xfId="104" applyFont="1" applyBorder="1" applyAlignment="1">
      <alignment horizontal="center" vertical="center"/>
      <protection/>
    </xf>
    <xf numFmtId="0" fontId="4" fillId="0" borderId="26" xfId="104" applyFont="1" applyBorder="1" applyAlignment="1">
      <alignment horizontal="center" vertical="center"/>
      <protection/>
    </xf>
    <xf numFmtId="3" fontId="4" fillId="33" borderId="10" xfId="104" applyNumberFormat="1" applyFont="1" applyFill="1" applyBorder="1" applyAlignment="1">
      <alignment vertical="center"/>
      <protection/>
    </xf>
    <xf numFmtId="3" fontId="4" fillId="33" borderId="75" xfId="104" applyNumberFormat="1" applyFont="1" applyFill="1" applyBorder="1" applyAlignment="1">
      <alignment vertical="center"/>
      <protection/>
    </xf>
    <xf numFmtId="3" fontId="4" fillId="33" borderId="87" xfId="104" applyNumberFormat="1" applyFont="1" applyFill="1" applyBorder="1" applyAlignment="1">
      <alignment vertical="center"/>
      <protection/>
    </xf>
    <xf numFmtId="0" fontId="7" fillId="0" borderId="0" xfId="0" applyFont="1" applyAlignment="1">
      <alignment horizontal="left" vertical="center"/>
    </xf>
    <xf numFmtId="0" fontId="4" fillId="0" borderId="93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93" xfId="0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メモ 3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_住基人口統計システム" xfId="104"/>
    <cellStyle name="Followed Hyperlink" xfId="105"/>
    <cellStyle name="良い" xfId="106"/>
    <cellStyle name="良い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31.3.31sin&#20104;&#206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支所別"/>
      <sheetName val="【貼付】HP用総括"/>
      <sheetName val="HP用（支所別）"/>
      <sheetName val="地域別"/>
      <sheetName val="HP用（地域別）"/>
      <sheetName val="【貼付】人口世帯集計表"/>
      <sheetName val="年齢別"/>
      <sheetName val="HP用（年齢別）"/>
      <sheetName val="【貼付】年齢別人口集計表"/>
    </sheetNames>
    <sheetDataSet>
      <sheetData sheetId="5">
        <row r="1">
          <cell r="C1" t="str">
            <v>管轄名</v>
          </cell>
          <cell r="I1" t="str">
            <v>世帯数－計</v>
          </cell>
          <cell r="J1" t="str">
            <v>人口数－男－日本人</v>
          </cell>
          <cell r="K1" t="str">
            <v>人口数－男－外国人</v>
          </cell>
          <cell r="L1" t="str">
            <v>人口数－男－計</v>
          </cell>
          <cell r="M1" t="str">
            <v>人口数－女－日本人</v>
          </cell>
          <cell r="N1" t="str">
            <v>人口数－女－外国人</v>
          </cell>
          <cell r="O1" t="str">
            <v>人口数－女－計</v>
          </cell>
        </row>
        <row r="2">
          <cell r="C2" t="str">
            <v>上野支所管内</v>
          </cell>
          <cell r="I2">
            <v>547</v>
          </cell>
          <cell r="J2">
            <v>511</v>
          </cell>
          <cell r="K2">
            <v>27</v>
          </cell>
          <cell r="L2">
            <v>538</v>
          </cell>
          <cell r="M2">
            <v>575</v>
          </cell>
          <cell r="N2">
            <v>31</v>
          </cell>
          <cell r="O2">
            <v>606</v>
          </cell>
        </row>
        <row r="3">
          <cell r="C3" t="str">
            <v>上野支所管内</v>
          </cell>
          <cell r="I3">
            <v>421</v>
          </cell>
          <cell r="J3">
            <v>392</v>
          </cell>
          <cell r="K3">
            <v>20</v>
          </cell>
          <cell r="L3">
            <v>412</v>
          </cell>
          <cell r="M3">
            <v>417</v>
          </cell>
          <cell r="N3">
            <v>27</v>
          </cell>
          <cell r="O3">
            <v>444</v>
          </cell>
        </row>
        <row r="4">
          <cell r="C4" t="str">
            <v>上野支所管内</v>
          </cell>
          <cell r="I4">
            <v>57</v>
          </cell>
          <cell r="J4">
            <v>48</v>
          </cell>
          <cell r="K4">
            <v>0</v>
          </cell>
          <cell r="L4">
            <v>48</v>
          </cell>
          <cell r="M4">
            <v>53</v>
          </cell>
          <cell r="N4">
            <v>0</v>
          </cell>
          <cell r="O4">
            <v>53</v>
          </cell>
        </row>
        <row r="5">
          <cell r="C5" t="str">
            <v>上野支所管内</v>
          </cell>
          <cell r="I5">
            <v>66</v>
          </cell>
          <cell r="J5">
            <v>83</v>
          </cell>
          <cell r="K5">
            <v>0</v>
          </cell>
          <cell r="L5">
            <v>83</v>
          </cell>
          <cell r="M5">
            <v>86</v>
          </cell>
          <cell r="N5">
            <v>1</v>
          </cell>
          <cell r="O5">
            <v>87</v>
          </cell>
        </row>
        <row r="6">
          <cell r="C6" t="str">
            <v>上野支所管内</v>
          </cell>
          <cell r="I6">
            <v>25</v>
          </cell>
          <cell r="J6">
            <v>21</v>
          </cell>
          <cell r="K6">
            <v>0</v>
          </cell>
          <cell r="L6">
            <v>21</v>
          </cell>
          <cell r="M6">
            <v>29</v>
          </cell>
          <cell r="N6">
            <v>0</v>
          </cell>
          <cell r="O6">
            <v>29</v>
          </cell>
        </row>
        <row r="7">
          <cell r="C7" t="str">
            <v>上野支所管内</v>
          </cell>
          <cell r="I7">
            <v>11</v>
          </cell>
          <cell r="J7">
            <v>10</v>
          </cell>
          <cell r="K7">
            <v>0</v>
          </cell>
          <cell r="L7">
            <v>10</v>
          </cell>
          <cell r="M7">
            <v>13</v>
          </cell>
          <cell r="N7">
            <v>0</v>
          </cell>
          <cell r="O7">
            <v>13</v>
          </cell>
        </row>
        <row r="8">
          <cell r="C8" t="str">
            <v>上野支所管内</v>
          </cell>
          <cell r="I8">
            <v>8</v>
          </cell>
          <cell r="J8">
            <v>12</v>
          </cell>
          <cell r="K8">
            <v>0</v>
          </cell>
          <cell r="L8">
            <v>12</v>
          </cell>
          <cell r="M8">
            <v>13</v>
          </cell>
          <cell r="N8">
            <v>0</v>
          </cell>
          <cell r="O8">
            <v>13</v>
          </cell>
        </row>
        <row r="9">
          <cell r="C9" t="str">
            <v>上野支所管内</v>
          </cell>
          <cell r="I9">
            <v>62</v>
          </cell>
          <cell r="J9">
            <v>56</v>
          </cell>
          <cell r="K9">
            <v>0</v>
          </cell>
          <cell r="L9">
            <v>56</v>
          </cell>
          <cell r="M9">
            <v>63</v>
          </cell>
          <cell r="N9">
            <v>1</v>
          </cell>
          <cell r="O9">
            <v>64</v>
          </cell>
        </row>
        <row r="10">
          <cell r="C10" t="str">
            <v>上野支所管内</v>
          </cell>
          <cell r="I10">
            <v>7</v>
          </cell>
          <cell r="J10">
            <v>6</v>
          </cell>
          <cell r="K10">
            <v>0</v>
          </cell>
          <cell r="L10">
            <v>6</v>
          </cell>
          <cell r="M10">
            <v>6</v>
          </cell>
          <cell r="N10">
            <v>0</v>
          </cell>
          <cell r="O10">
            <v>6</v>
          </cell>
        </row>
        <row r="11">
          <cell r="C11" t="str">
            <v>上野支所管内</v>
          </cell>
          <cell r="I11">
            <v>65</v>
          </cell>
          <cell r="J11">
            <v>83</v>
          </cell>
          <cell r="K11">
            <v>0</v>
          </cell>
          <cell r="L11">
            <v>83</v>
          </cell>
          <cell r="M11">
            <v>88</v>
          </cell>
          <cell r="N11">
            <v>0</v>
          </cell>
          <cell r="O11">
            <v>88</v>
          </cell>
        </row>
        <row r="12">
          <cell r="C12" t="str">
            <v>上野支所管内</v>
          </cell>
          <cell r="I12">
            <v>186</v>
          </cell>
          <cell r="J12">
            <v>169</v>
          </cell>
          <cell r="K12">
            <v>17</v>
          </cell>
          <cell r="L12">
            <v>186</v>
          </cell>
          <cell r="M12">
            <v>186</v>
          </cell>
          <cell r="N12">
            <v>14</v>
          </cell>
          <cell r="O12">
            <v>200</v>
          </cell>
        </row>
        <row r="13">
          <cell r="C13" t="str">
            <v>上野支所管内</v>
          </cell>
          <cell r="I13">
            <v>32</v>
          </cell>
          <cell r="J13">
            <v>26</v>
          </cell>
          <cell r="K13">
            <v>0</v>
          </cell>
          <cell r="L13">
            <v>26</v>
          </cell>
          <cell r="M13">
            <v>22</v>
          </cell>
          <cell r="N13">
            <v>1</v>
          </cell>
          <cell r="O13">
            <v>23</v>
          </cell>
        </row>
        <row r="14">
          <cell r="C14" t="str">
            <v>上野支所管内</v>
          </cell>
          <cell r="I14">
            <v>1</v>
          </cell>
          <cell r="J14">
            <v>2</v>
          </cell>
          <cell r="K14">
            <v>0</v>
          </cell>
          <cell r="L14">
            <v>2</v>
          </cell>
          <cell r="M14">
            <v>2</v>
          </cell>
          <cell r="N14">
            <v>0</v>
          </cell>
          <cell r="O14">
            <v>2</v>
          </cell>
        </row>
        <row r="15">
          <cell r="C15" t="str">
            <v>上野支所管内</v>
          </cell>
          <cell r="I15">
            <v>67</v>
          </cell>
          <cell r="J15">
            <v>77</v>
          </cell>
          <cell r="K15">
            <v>1</v>
          </cell>
          <cell r="L15">
            <v>78</v>
          </cell>
          <cell r="M15">
            <v>73</v>
          </cell>
          <cell r="N15">
            <v>1</v>
          </cell>
          <cell r="O15">
            <v>74</v>
          </cell>
        </row>
        <row r="16">
          <cell r="C16" t="str">
            <v>上野支所管内</v>
          </cell>
          <cell r="I16">
            <v>146</v>
          </cell>
          <cell r="J16">
            <v>129</v>
          </cell>
          <cell r="K16">
            <v>26</v>
          </cell>
          <cell r="L16">
            <v>155</v>
          </cell>
          <cell r="M16">
            <v>137</v>
          </cell>
          <cell r="N16">
            <v>18</v>
          </cell>
          <cell r="O16">
            <v>155</v>
          </cell>
        </row>
        <row r="17">
          <cell r="C17" t="str">
            <v>上野支所管内</v>
          </cell>
          <cell r="I17">
            <v>2</v>
          </cell>
          <cell r="J17">
            <v>2</v>
          </cell>
          <cell r="K17">
            <v>0</v>
          </cell>
          <cell r="L17">
            <v>2</v>
          </cell>
          <cell r="M17">
            <v>1</v>
          </cell>
          <cell r="N17">
            <v>0</v>
          </cell>
          <cell r="O17">
            <v>1</v>
          </cell>
        </row>
        <row r="18">
          <cell r="C18" t="str">
            <v>上野支所管内</v>
          </cell>
          <cell r="I18">
            <v>72</v>
          </cell>
          <cell r="J18">
            <v>60</v>
          </cell>
          <cell r="K18">
            <v>13</v>
          </cell>
          <cell r="L18">
            <v>73</v>
          </cell>
          <cell r="M18">
            <v>61</v>
          </cell>
          <cell r="N18">
            <v>14</v>
          </cell>
          <cell r="O18">
            <v>75</v>
          </cell>
        </row>
        <row r="19">
          <cell r="C19" t="str">
            <v>上野支所管内</v>
          </cell>
          <cell r="I19">
            <v>111</v>
          </cell>
          <cell r="J19">
            <v>109</v>
          </cell>
          <cell r="K19">
            <v>0</v>
          </cell>
          <cell r="L19">
            <v>109</v>
          </cell>
          <cell r="M19">
            <v>111</v>
          </cell>
          <cell r="N19">
            <v>3</v>
          </cell>
          <cell r="O19">
            <v>114</v>
          </cell>
        </row>
        <row r="20">
          <cell r="C20" t="str">
            <v>上野支所管内</v>
          </cell>
          <cell r="I20">
            <v>34</v>
          </cell>
          <cell r="J20">
            <v>23</v>
          </cell>
          <cell r="K20">
            <v>5</v>
          </cell>
          <cell r="L20">
            <v>28</v>
          </cell>
          <cell r="M20">
            <v>27</v>
          </cell>
          <cell r="N20">
            <v>2</v>
          </cell>
          <cell r="O20">
            <v>29</v>
          </cell>
        </row>
        <row r="21">
          <cell r="C21" t="str">
            <v>上野支所管内</v>
          </cell>
          <cell r="I21">
            <v>24</v>
          </cell>
          <cell r="J21">
            <v>29</v>
          </cell>
          <cell r="K21">
            <v>0</v>
          </cell>
          <cell r="L21">
            <v>29</v>
          </cell>
          <cell r="M21">
            <v>32</v>
          </cell>
          <cell r="N21">
            <v>0</v>
          </cell>
          <cell r="O21">
            <v>32</v>
          </cell>
        </row>
        <row r="22">
          <cell r="C22" t="str">
            <v>上野支所管内</v>
          </cell>
          <cell r="I22">
            <v>40</v>
          </cell>
          <cell r="J22">
            <v>19</v>
          </cell>
          <cell r="K22">
            <v>6</v>
          </cell>
          <cell r="L22">
            <v>25</v>
          </cell>
          <cell r="M22">
            <v>31</v>
          </cell>
          <cell r="N22">
            <v>3</v>
          </cell>
          <cell r="O22">
            <v>34</v>
          </cell>
        </row>
        <row r="23">
          <cell r="C23" t="str">
            <v>上野支所管内</v>
          </cell>
          <cell r="I23">
            <v>209</v>
          </cell>
          <cell r="J23">
            <v>272</v>
          </cell>
          <cell r="K23">
            <v>6</v>
          </cell>
          <cell r="L23">
            <v>278</v>
          </cell>
          <cell r="M23">
            <v>272</v>
          </cell>
          <cell r="N23">
            <v>9</v>
          </cell>
          <cell r="O23">
            <v>281</v>
          </cell>
        </row>
        <row r="24">
          <cell r="C24" t="str">
            <v>上野支所管内</v>
          </cell>
          <cell r="I24">
            <v>151</v>
          </cell>
          <cell r="J24">
            <v>143</v>
          </cell>
          <cell r="K24">
            <v>28</v>
          </cell>
          <cell r="L24">
            <v>171</v>
          </cell>
          <cell r="M24">
            <v>140</v>
          </cell>
          <cell r="N24">
            <v>2</v>
          </cell>
          <cell r="O24">
            <v>142</v>
          </cell>
        </row>
        <row r="25">
          <cell r="C25" t="str">
            <v>上野支所管内</v>
          </cell>
          <cell r="I25">
            <v>202</v>
          </cell>
          <cell r="J25">
            <v>257</v>
          </cell>
          <cell r="K25">
            <v>11</v>
          </cell>
          <cell r="L25">
            <v>268</v>
          </cell>
          <cell r="M25">
            <v>215</v>
          </cell>
          <cell r="N25">
            <v>14</v>
          </cell>
          <cell r="O25">
            <v>229</v>
          </cell>
        </row>
        <row r="26">
          <cell r="C26" t="str">
            <v>上野支所管内</v>
          </cell>
          <cell r="I26">
            <v>486</v>
          </cell>
          <cell r="J26">
            <v>443</v>
          </cell>
          <cell r="K26">
            <v>46</v>
          </cell>
          <cell r="L26">
            <v>489</v>
          </cell>
          <cell r="M26">
            <v>447</v>
          </cell>
          <cell r="N26">
            <v>110</v>
          </cell>
          <cell r="O26">
            <v>557</v>
          </cell>
        </row>
        <row r="27">
          <cell r="C27" t="str">
            <v>上野支所管内</v>
          </cell>
          <cell r="I27">
            <v>395</v>
          </cell>
          <cell r="J27">
            <v>359</v>
          </cell>
          <cell r="K27">
            <v>53</v>
          </cell>
          <cell r="L27">
            <v>412</v>
          </cell>
          <cell r="M27">
            <v>360</v>
          </cell>
          <cell r="N27">
            <v>51</v>
          </cell>
          <cell r="O27">
            <v>411</v>
          </cell>
        </row>
        <row r="28">
          <cell r="C28" t="str">
            <v>上野支所管内</v>
          </cell>
          <cell r="I28">
            <v>439</v>
          </cell>
          <cell r="J28">
            <v>407</v>
          </cell>
          <cell r="K28">
            <v>40</v>
          </cell>
          <cell r="L28">
            <v>447</v>
          </cell>
          <cell r="M28">
            <v>459</v>
          </cell>
          <cell r="N28">
            <v>31</v>
          </cell>
          <cell r="O28">
            <v>490</v>
          </cell>
        </row>
        <row r="29">
          <cell r="C29" t="str">
            <v>上野支所管内</v>
          </cell>
          <cell r="I29">
            <v>9</v>
          </cell>
          <cell r="J29">
            <v>3</v>
          </cell>
          <cell r="K29">
            <v>0</v>
          </cell>
          <cell r="L29">
            <v>3</v>
          </cell>
          <cell r="M29">
            <v>6</v>
          </cell>
          <cell r="N29">
            <v>0</v>
          </cell>
          <cell r="O29">
            <v>6</v>
          </cell>
        </row>
        <row r="30">
          <cell r="C30" t="str">
            <v>上野支所管内</v>
          </cell>
          <cell r="I30">
            <v>497</v>
          </cell>
          <cell r="J30">
            <v>444</v>
          </cell>
          <cell r="K30">
            <v>64</v>
          </cell>
          <cell r="L30">
            <v>508</v>
          </cell>
          <cell r="M30">
            <v>414</v>
          </cell>
          <cell r="N30">
            <v>50</v>
          </cell>
          <cell r="O30">
            <v>464</v>
          </cell>
        </row>
        <row r="31">
          <cell r="C31" t="str">
            <v>上野支所管内</v>
          </cell>
          <cell r="I31">
            <v>330</v>
          </cell>
          <cell r="J31">
            <v>290</v>
          </cell>
          <cell r="K31">
            <v>38</v>
          </cell>
          <cell r="L31">
            <v>328</v>
          </cell>
          <cell r="M31">
            <v>320</v>
          </cell>
          <cell r="N31">
            <v>29</v>
          </cell>
          <cell r="O31">
            <v>349</v>
          </cell>
        </row>
        <row r="32">
          <cell r="C32" t="str">
            <v>上野支所管内</v>
          </cell>
          <cell r="I32">
            <v>515</v>
          </cell>
          <cell r="J32">
            <v>498</v>
          </cell>
          <cell r="K32">
            <v>39</v>
          </cell>
          <cell r="L32">
            <v>537</v>
          </cell>
          <cell r="M32">
            <v>504</v>
          </cell>
          <cell r="N32">
            <v>44</v>
          </cell>
          <cell r="O32">
            <v>548</v>
          </cell>
        </row>
        <row r="33">
          <cell r="C33" t="str">
            <v>上野支所管内</v>
          </cell>
          <cell r="I33">
            <v>25</v>
          </cell>
          <cell r="J33">
            <v>31</v>
          </cell>
          <cell r="K33">
            <v>1</v>
          </cell>
          <cell r="L33">
            <v>32</v>
          </cell>
          <cell r="M33">
            <v>34</v>
          </cell>
          <cell r="N33">
            <v>0</v>
          </cell>
          <cell r="O33">
            <v>34</v>
          </cell>
        </row>
        <row r="34">
          <cell r="C34" t="str">
            <v>上野支所管内</v>
          </cell>
          <cell r="I34">
            <v>44</v>
          </cell>
          <cell r="J34">
            <v>61</v>
          </cell>
          <cell r="K34">
            <v>1</v>
          </cell>
          <cell r="L34">
            <v>62</v>
          </cell>
          <cell r="M34">
            <v>61</v>
          </cell>
          <cell r="N34">
            <v>1</v>
          </cell>
          <cell r="O34">
            <v>62</v>
          </cell>
        </row>
        <row r="35">
          <cell r="C35" t="str">
            <v>上野支所管内</v>
          </cell>
          <cell r="I35">
            <v>49</v>
          </cell>
          <cell r="J35">
            <v>51</v>
          </cell>
          <cell r="K35">
            <v>0</v>
          </cell>
          <cell r="L35">
            <v>51</v>
          </cell>
          <cell r="M35">
            <v>63</v>
          </cell>
          <cell r="N35">
            <v>0</v>
          </cell>
          <cell r="O35">
            <v>63</v>
          </cell>
        </row>
        <row r="36">
          <cell r="C36" t="str">
            <v>上野支所管内</v>
          </cell>
          <cell r="I36">
            <v>21</v>
          </cell>
          <cell r="J36">
            <v>27</v>
          </cell>
          <cell r="K36">
            <v>0</v>
          </cell>
          <cell r="L36">
            <v>27</v>
          </cell>
          <cell r="M36">
            <v>30</v>
          </cell>
          <cell r="N36">
            <v>0</v>
          </cell>
          <cell r="O36">
            <v>30</v>
          </cell>
        </row>
        <row r="37">
          <cell r="C37" t="str">
            <v>上野支所管内</v>
          </cell>
          <cell r="I37">
            <v>245</v>
          </cell>
          <cell r="J37">
            <v>214</v>
          </cell>
          <cell r="K37">
            <v>32</v>
          </cell>
          <cell r="L37">
            <v>246</v>
          </cell>
          <cell r="M37">
            <v>243</v>
          </cell>
          <cell r="N37">
            <v>17</v>
          </cell>
          <cell r="O37">
            <v>260</v>
          </cell>
        </row>
        <row r="38">
          <cell r="C38" t="str">
            <v>上野支所管内</v>
          </cell>
          <cell r="I38">
            <v>32</v>
          </cell>
          <cell r="J38">
            <v>32</v>
          </cell>
          <cell r="K38">
            <v>0</v>
          </cell>
          <cell r="L38">
            <v>32</v>
          </cell>
          <cell r="M38">
            <v>40</v>
          </cell>
          <cell r="N38">
            <v>0</v>
          </cell>
          <cell r="O38">
            <v>40</v>
          </cell>
        </row>
        <row r="39">
          <cell r="C39" t="str">
            <v>上野支所管内</v>
          </cell>
          <cell r="I39">
            <v>13</v>
          </cell>
          <cell r="J39">
            <v>15</v>
          </cell>
          <cell r="K39">
            <v>0</v>
          </cell>
          <cell r="L39">
            <v>15</v>
          </cell>
          <cell r="M39">
            <v>15</v>
          </cell>
          <cell r="N39">
            <v>0</v>
          </cell>
          <cell r="O39">
            <v>15</v>
          </cell>
        </row>
        <row r="40">
          <cell r="C40" t="str">
            <v>上野支所管内</v>
          </cell>
          <cell r="I40">
            <v>208</v>
          </cell>
          <cell r="J40">
            <v>175</v>
          </cell>
          <cell r="K40">
            <v>30</v>
          </cell>
          <cell r="L40">
            <v>205</v>
          </cell>
          <cell r="M40">
            <v>195</v>
          </cell>
          <cell r="N40">
            <v>27</v>
          </cell>
          <cell r="O40">
            <v>222</v>
          </cell>
        </row>
        <row r="41">
          <cell r="C41" t="str">
            <v>上野支所管内</v>
          </cell>
          <cell r="I41">
            <v>226</v>
          </cell>
          <cell r="J41">
            <v>184</v>
          </cell>
          <cell r="K41">
            <v>26</v>
          </cell>
          <cell r="L41">
            <v>210</v>
          </cell>
          <cell r="M41">
            <v>221</v>
          </cell>
          <cell r="N41">
            <v>15</v>
          </cell>
          <cell r="O41">
            <v>236</v>
          </cell>
        </row>
        <row r="42">
          <cell r="C42" t="str">
            <v>上野支所管内</v>
          </cell>
          <cell r="I42">
            <v>81</v>
          </cell>
          <cell r="J42">
            <v>89</v>
          </cell>
          <cell r="K42">
            <v>2</v>
          </cell>
          <cell r="L42">
            <v>91</v>
          </cell>
          <cell r="M42">
            <v>92</v>
          </cell>
          <cell r="N42">
            <v>0</v>
          </cell>
          <cell r="O42">
            <v>92</v>
          </cell>
        </row>
        <row r="43">
          <cell r="C43" t="str">
            <v>上野支所管内</v>
          </cell>
          <cell r="I43">
            <v>63</v>
          </cell>
          <cell r="J43">
            <v>38</v>
          </cell>
          <cell r="K43">
            <v>19</v>
          </cell>
          <cell r="L43">
            <v>57</v>
          </cell>
          <cell r="M43">
            <v>52</v>
          </cell>
          <cell r="N43">
            <v>3</v>
          </cell>
          <cell r="O43">
            <v>55</v>
          </cell>
        </row>
        <row r="44">
          <cell r="C44" t="str">
            <v>上野支所管内</v>
          </cell>
          <cell r="I44">
            <v>40</v>
          </cell>
          <cell r="J44">
            <v>37</v>
          </cell>
          <cell r="K44">
            <v>1</v>
          </cell>
          <cell r="L44">
            <v>38</v>
          </cell>
          <cell r="M44">
            <v>49</v>
          </cell>
          <cell r="N44">
            <v>0</v>
          </cell>
          <cell r="O44">
            <v>49</v>
          </cell>
        </row>
        <row r="45">
          <cell r="C45" t="str">
            <v>上野支所管内</v>
          </cell>
          <cell r="I45">
            <v>47</v>
          </cell>
          <cell r="J45">
            <v>60</v>
          </cell>
          <cell r="K45">
            <v>1</v>
          </cell>
          <cell r="L45">
            <v>61</v>
          </cell>
          <cell r="M45">
            <v>57</v>
          </cell>
          <cell r="N45">
            <v>1</v>
          </cell>
          <cell r="O45">
            <v>58</v>
          </cell>
        </row>
        <row r="46">
          <cell r="C46" t="str">
            <v>上野支所管内</v>
          </cell>
          <cell r="I46">
            <v>68</v>
          </cell>
          <cell r="J46">
            <v>83</v>
          </cell>
          <cell r="K46">
            <v>0</v>
          </cell>
          <cell r="L46">
            <v>83</v>
          </cell>
          <cell r="M46">
            <v>79</v>
          </cell>
          <cell r="N46">
            <v>1</v>
          </cell>
          <cell r="O46">
            <v>80</v>
          </cell>
        </row>
        <row r="47">
          <cell r="C47" t="str">
            <v>上野支所管内</v>
          </cell>
          <cell r="I47">
            <v>29</v>
          </cell>
          <cell r="J47">
            <v>30</v>
          </cell>
          <cell r="K47">
            <v>1</v>
          </cell>
          <cell r="L47">
            <v>31</v>
          </cell>
          <cell r="M47">
            <v>38</v>
          </cell>
          <cell r="N47">
            <v>0</v>
          </cell>
          <cell r="O47">
            <v>38</v>
          </cell>
        </row>
        <row r="48">
          <cell r="C48" t="str">
            <v>上野支所管内</v>
          </cell>
          <cell r="I48">
            <v>134</v>
          </cell>
          <cell r="J48">
            <v>91</v>
          </cell>
          <cell r="K48">
            <v>38</v>
          </cell>
          <cell r="L48">
            <v>129</v>
          </cell>
          <cell r="M48">
            <v>95</v>
          </cell>
          <cell r="N48">
            <v>21</v>
          </cell>
          <cell r="O48">
            <v>116</v>
          </cell>
        </row>
        <row r="49">
          <cell r="C49" t="str">
            <v>上野支所管内</v>
          </cell>
          <cell r="I49">
            <v>159</v>
          </cell>
          <cell r="J49">
            <v>79</v>
          </cell>
          <cell r="K49">
            <v>59</v>
          </cell>
          <cell r="L49">
            <v>138</v>
          </cell>
          <cell r="M49">
            <v>89</v>
          </cell>
          <cell r="N49">
            <v>41</v>
          </cell>
          <cell r="O49">
            <v>130</v>
          </cell>
        </row>
        <row r="50">
          <cell r="C50" t="str">
            <v>上野支所管内</v>
          </cell>
          <cell r="I50">
            <v>1</v>
          </cell>
          <cell r="J50">
            <v>0</v>
          </cell>
          <cell r="K50">
            <v>1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</row>
        <row r="51">
          <cell r="C51" t="str">
            <v>上野支所管内</v>
          </cell>
          <cell r="I51">
            <v>95</v>
          </cell>
          <cell r="J51">
            <v>79</v>
          </cell>
          <cell r="K51">
            <v>2</v>
          </cell>
          <cell r="L51">
            <v>81</v>
          </cell>
          <cell r="M51">
            <v>89</v>
          </cell>
          <cell r="N51">
            <v>5</v>
          </cell>
          <cell r="O51">
            <v>94</v>
          </cell>
        </row>
        <row r="52">
          <cell r="C52" t="str">
            <v>上野支所管内</v>
          </cell>
          <cell r="I52">
            <v>87</v>
          </cell>
          <cell r="J52">
            <v>84</v>
          </cell>
          <cell r="K52">
            <v>5</v>
          </cell>
          <cell r="L52">
            <v>89</v>
          </cell>
          <cell r="M52">
            <v>87</v>
          </cell>
          <cell r="N52">
            <v>5</v>
          </cell>
          <cell r="O52">
            <v>92</v>
          </cell>
        </row>
        <row r="53">
          <cell r="C53" t="str">
            <v>上野支所管内</v>
          </cell>
          <cell r="I53">
            <v>546</v>
          </cell>
          <cell r="J53">
            <v>423</v>
          </cell>
          <cell r="K53">
            <v>49</v>
          </cell>
          <cell r="L53">
            <v>472</v>
          </cell>
          <cell r="M53">
            <v>462</v>
          </cell>
          <cell r="N53">
            <v>27</v>
          </cell>
          <cell r="O53">
            <v>489</v>
          </cell>
        </row>
        <row r="54">
          <cell r="C54" t="str">
            <v>上野支所管内</v>
          </cell>
          <cell r="I54">
            <v>41</v>
          </cell>
          <cell r="J54">
            <v>29</v>
          </cell>
          <cell r="K54">
            <v>14</v>
          </cell>
          <cell r="L54">
            <v>43</v>
          </cell>
          <cell r="M54">
            <v>32</v>
          </cell>
          <cell r="N54">
            <v>16</v>
          </cell>
          <cell r="O54">
            <v>48</v>
          </cell>
        </row>
        <row r="55">
          <cell r="C55" t="str">
            <v>上野支所管内</v>
          </cell>
          <cell r="I55">
            <v>84</v>
          </cell>
          <cell r="J55">
            <v>73</v>
          </cell>
          <cell r="K55">
            <v>4</v>
          </cell>
          <cell r="L55">
            <v>77</v>
          </cell>
          <cell r="M55">
            <v>58</v>
          </cell>
          <cell r="N55">
            <v>2</v>
          </cell>
          <cell r="O55">
            <v>60</v>
          </cell>
        </row>
        <row r="56">
          <cell r="C56" t="str">
            <v>上野支所管内</v>
          </cell>
          <cell r="I56">
            <v>201</v>
          </cell>
          <cell r="J56">
            <v>184</v>
          </cell>
          <cell r="K56">
            <v>8</v>
          </cell>
          <cell r="L56">
            <v>192</v>
          </cell>
          <cell r="M56">
            <v>213</v>
          </cell>
          <cell r="N56">
            <v>4</v>
          </cell>
          <cell r="O56">
            <v>217</v>
          </cell>
        </row>
        <row r="57">
          <cell r="C57" t="str">
            <v>上野支所管内</v>
          </cell>
          <cell r="I57">
            <v>143</v>
          </cell>
          <cell r="J57">
            <v>130</v>
          </cell>
          <cell r="K57">
            <v>19</v>
          </cell>
          <cell r="L57">
            <v>149</v>
          </cell>
          <cell r="M57">
            <v>138</v>
          </cell>
          <cell r="N57">
            <v>22</v>
          </cell>
          <cell r="O57">
            <v>160</v>
          </cell>
        </row>
        <row r="58">
          <cell r="C58" t="str">
            <v>上野支所管内</v>
          </cell>
          <cell r="I58">
            <v>118</v>
          </cell>
          <cell r="J58">
            <v>128</v>
          </cell>
          <cell r="K58">
            <v>3</v>
          </cell>
          <cell r="L58">
            <v>131</v>
          </cell>
          <cell r="M58">
            <v>132</v>
          </cell>
          <cell r="N58">
            <v>2</v>
          </cell>
          <cell r="O58">
            <v>134</v>
          </cell>
        </row>
        <row r="59">
          <cell r="C59" t="str">
            <v>上野支所管内</v>
          </cell>
          <cell r="I59">
            <v>136</v>
          </cell>
          <cell r="J59">
            <v>131</v>
          </cell>
          <cell r="K59">
            <v>7</v>
          </cell>
          <cell r="L59">
            <v>138</v>
          </cell>
          <cell r="M59">
            <v>161</v>
          </cell>
          <cell r="N59">
            <v>13</v>
          </cell>
          <cell r="O59">
            <v>174</v>
          </cell>
        </row>
        <row r="60">
          <cell r="C60" t="str">
            <v>上野支所管内</v>
          </cell>
          <cell r="I60">
            <v>271</v>
          </cell>
          <cell r="J60">
            <v>227</v>
          </cell>
          <cell r="K60">
            <v>18</v>
          </cell>
          <cell r="L60">
            <v>245</v>
          </cell>
          <cell r="M60">
            <v>234</v>
          </cell>
          <cell r="N60">
            <v>6</v>
          </cell>
          <cell r="O60">
            <v>240</v>
          </cell>
        </row>
        <row r="61">
          <cell r="C61" t="str">
            <v>上野支所管内</v>
          </cell>
          <cell r="I61">
            <v>1692</v>
          </cell>
          <cell r="J61">
            <v>1285</v>
          </cell>
          <cell r="K61">
            <v>387</v>
          </cell>
          <cell r="L61">
            <v>1672</v>
          </cell>
          <cell r="M61">
            <v>1169</v>
          </cell>
          <cell r="N61">
            <v>245</v>
          </cell>
          <cell r="O61">
            <v>1414</v>
          </cell>
        </row>
        <row r="62">
          <cell r="C62" t="str">
            <v>上野支所管内</v>
          </cell>
          <cell r="I62">
            <v>19</v>
          </cell>
          <cell r="J62">
            <v>4</v>
          </cell>
          <cell r="K62">
            <v>15</v>
          </cell>
          <cell r="L62">
            <v>19</v>
          </cell>
          <cell r="M62">
            <v>4</v>
          </cell>
          <cell r="N62">
            <v>11</v>
          </cell>
          <cell r="O62">
            <v>15</v>
          </cell>
        </row>
        <row r="63">
          <cell r="C63" t="str">
            <v>上野支所管内</v>
          </cell>
          <cell r="I63">
            <v>45</v>
          </cell>
          <cell r="J63">
            <v>57</v>
          </cell>
          <cell r="K63">
            <v>1</v>
          </cell>
          <cell r="L63">
            <v>58</v>
          </cell>
          <cell r="M63">
            <v>63</v>
          </cell>
          <cell r="N63">
            <v>4</v>
          </cell>
          <cell r="O63">
            <v>67</v>
          </cell>
        </row>
        <row r="64">
          <cell r="C64" t="str">
            <v>上野支所管内</v>
          </cell>
          <cell r="I64">
            <v>213</v>
          </cell>
          <cell r="J64">
            <v>211</v>
          </cell>
          <cell r="K64">
            <v>11</v>
          </cell>
          <cell r="L64">
            <v>222</v>
          </cell>
          <cell r="M64">
            <v>213</v>
          </cell>
          <cell r="N64">
            <v>9</v>
          </cell>
          <cell r="O64">
            <v>222</v>
          </cell>
        </row>
        <row r="65">
          <cell r="C65" t="str">
            <v>上野支所管内</v>
          </cell>
          <cell r="I65">
            <v>31</v>
          </cell>
          <cell r="J65">
            <v>25</v>
          </cell>
          <cell r="K65">
            <v>0</v>
          </cell>
          <cell r="L65">
            <v>25</v>
          </cell>
          <cell r="M65">
            <v>25</v>
          </cell>
          <cell r="N65">
            <v>0</v>
          </cell>
          <cell r="O65">
            <v>25</v>
          </cell>
        </row>
        <row r="66">
          <cell r="C66" t="str">
            <v>上野支所管内</v>
          </cell>
          <cell r="I66">
            <v>14</v>
          </cell>
          <cell r="J66">
            <v>8</v>
          </cell>
          <cell r="K66">
            <v>1</v>
          </cell>
          <cell r="L66">
            <v>9</v>
          </cell>
          <cell r="M66">
            <v>9</v>
          </cell>
          <cell r="N66">
            <v>0</v>
          </cell>
          <cell r="O66">
            <v>9</v>
          </cell>
        </row>
        <row r="67">
          <cell r="C67" t="str">
            <v>上野支所管内</v>
          </cell>
          <cell r="I67">
            <v>12</v>
          </cell>
          <cell r="J67">
            <v>10</v>
          </cell>
          <cell r="K67">
            <v>0</v>
          </cell>
          <cell r="L67">
            <v>10</v>
          </cell>
          <cell r="M67">
            <v>10</v>
          </cell>
          <cell r="N67">
            <v>0</v>
          </cell>
          <cell r="O67">
            <v>10</v>
          </cell>
        </row>
        <row r="68">
          <cell r="C68" t="str">
            <v>上野支所管内</v>
          </cell>
          <cell r="I68">
            <v>364</v>
          </cell>
          <cell r="J68">
            <v>294</v>
          </cell>
          <cell r="K68">
            <v>6</v>
          </cell>
          <cell r="L68">
            <v>300</v>
          </cell>
          <cell r="M68">
            <v>326</v>
          </cell>
          <cell r="N68">
            <v>4</v>
          </cell>
          <cell r="O68">
            <v>330</v>
          </cell>
        </row>
        <row r="69">
          <cell r="C69" t="str">
            <v>上野支所管内</v>
          </cell>
          <cell r="I69">
            <v>220</v>
          </cell>
          <cell r="J69">
            <v>150</v>
          </cell>
          <cell r="K69">
            <v>14</v>
          </cell>
          <cell r="L69">
            <v>164</v>
          </cell>
          <cell r="M69">
            <v>178</v>
          </cell>
          <cell r="N69">
            <v>9</v>
          </cell>
          <cell r="O69">
            <v>187</v>
          </cell>
        </row>
        <row r="70">
          <cell r="C70" t="str">
            <v>上野支所管内</v>
          </cell>
          <cell r="I70">
            <v>30</v>
          </cell>
          <cell r="J70">
            <v>30</v>
          </cell>
          <cell r="K70">
            <v>1</v>
          </cell>
          <cell r="L70">
            <v>31</v>
          </cell>
          <cell r="M70">
            <v>25</v>
          </cell>
          <cell r="N70">
            <v>1</v>
          </cell>
          <cell r="O70">
            <v>26</v>
          </cell>
        </row>
        <row r="71">
          <cell r="C71" t="str">
            <v>上野支所管内</v>
          </cell>
          <cell r="I71">
            <v>196</v>
          </cell>
          <cell r="J71">
            <v>164</v>
          </cell>
          <cell r="K71">
            <v>2</v>
          </cell>
          <cell r="L71">
            <v>166</v>
          </cell>
          <cell r="M71">
            <v>187</v>
          </cell>
          <cell r="N71">
            <v>4</v>
          </cell>
          <cell r="O71">
            <v>191</v>
          </cell>
        </row>
        <row r="72">
          <cell r="C72" t="str">
            <v>上野支所管内</v>
          </cell>
          <cell r="I72">
            <v>10</v>
          </cell>
          <cell r="J72">
            <v>7</v>
          </cell>
          <cell r="K72">
            <v>1</v>
          </cell>
          <cell r="L72">
            <v>8</v>
          </cell>
          <cell r="M72">
            <v>5</v>
          </cell>
          <cell r="N72">
            <v>0</v>
          </cell>
          <cell r="O72">
            <v>5</v>
          </cell>
        </row>
        <row r="73">
          <cell r="C73" t="str">
            <v>上野支所管内</v>
          </cell>
          <cell r="I73">
            <v>24</v>
          </cell>
          <cell r="J73">
            <v>23</v>
          </cell>
          <cell r="K73">
            <v>1</v>
          </cell>
          <cell r="L73">
            <v>24</v>
          </cell>
          <cell r="M73">
            <v>22</v>
          </cell>
          <cell r="N73">
            <v>1</v>
          </cell>
          <cell r="O73">
            <v>23</v>
          </cell>
        </row>
        <row r="74">
          <cell r="C74" t="str">
            <v>上野支所管内</v>
          </cell>
          <cell r="I74">
            <v>47</v>
          </cell>
          <cell r="J74">
            <v>37</v>
          </cell>
          <cell r="K74">
            <v>10</v>
          </cell>
          <cell r="L74">
            <v>47</v>
          </cell>
          <cell r="M74">
            <v>47</v>
          </cell>
          <cell r="N74">
            <v>4</v>
          </cell>
          <cell r="O74">
            <v>51</v>
          </cell>
        </row>
        <row r="75">
          <cell r="C75" t="str">
            <v>上野支所管内</v>
          </cell>
          <cell r="I75">
            <v>252</v>
          </cell>
          <cell r="J75">
            <v>296</v>
          </cell>
          <cell r="K75">
            <v>36</v>
          </cell>
          <cell r="L75">
            <v>332</v>
          </cell>
          <cell r="M75">
            <v>308</v>
          </cell>
          <cell r="N75">
            <v>44</v>
          </cell>
          <cell r="O75">
            <v>352</v>
          </cell>
        </row>
        <row r="76">
          <cell r="C76" t="str">
            <v>上野支所管内</v>
          </cell>
          <cell r="I76">
            <v>768</v>
          </cell>
          <cell r="J76">
            <v>614</v>
          </cell>
          <cell r="K76">
            <v>78</v>
          </cell>
          <cell r="L76">
            <v>692</v>
          </cell>
          <cell r="M76">
            <v>619</v>
          </cell>
          <cell r="N76">
            <v>85</v>
          </cell>
          <cell r="O76">
            <v>704</v>
          </cell>
        </row>
        <row r="77">
          <cell r="C77" t="str">
            <v>上野支所管内</v>
          </cell>
          <cell r="I77">
            <v>11</v>
          </cell>
          <cell r="J77">
            <v>4</v>
          </cell>
          <cell r="K77">
            <v>0</v>
          </cell>
          <cell r="L77">
            <v>4</v>
          </cell>
          <cell r="M77">
            <v>7</v>
          </cell>
          <cell r="N77">
            <v>0</v>
          </cell>
          <cell r="O77">
            <v>7</v>
          </cell>
        </row>
        <row r="78">
          <cell r="C78" t="str">
            <v>上野支所管内</v>
          </cell>
          <cell r="I78">
            <v>50</v>
          </cell>
          <cell r="J78">
            <v>13</v>
          </cell>
          <cell r="K78">
            <v>0</v>
          </cell>
          <cell r="L78">
            <v>13</v>
          </cell>
          <cell r="M78">
            <v>36</v>
          </cell>
          <cell r="N78">
            <v>1</v>
          </cell>
          <cell r="O78">
            <v>37</v>
          </cell>
        </row>
        <row r="79">
          <cell r="C79" t="str">
            <v>上野支所管内</v>
          </cell>
          <cell r="I79">
            <v>28</v>
          </cell>
          <cell r="J79">
            <v>26</v>
          </cell>
          <cell r="K79">
            <v>2</v>
          </cell>
          <cell r="L79">
            <v>28</v>
          </cell>
          <cell r="M79">
            <v>24</v>
          </cell>
          <cell r="N79">
            <v>2</v>
          </cell>
          <cell r="O79">
            <v>26</v>
          </cell>
        </row>
        <row r="80">
          <cell r="C80" t="str">
            <v>上野支所管内</v>
          </cell>
          <cell r="I80">
            <v>128</v>
          </cell>
          <cell r="J80">
            <v>170</v>
          </cell>
          <cell r="K80">
            <v>0</v>
          </cell>
          <cell r="L80">
            <v>170</v>
          </cell>
          <cell r="M80">
            <v>171</v>
          </cell>
          <cell r="N80">
            <v>0</v>
          </cell>
          <cell r="O80">
            <v>171</v>
          </cell>
        </row>
        <row r="81">
          <cell r="C81" t="str">
            <v>上野支所管内</v>
          </cell>
          <cell r="I81">
            <v>1</v>
          </cell>
          <cell r="J81">
            <v>0</v>
          </cell>
          <cell r="K81">
            <v>0</v>
          </cell>
          <cell r="L81">
            <v>0</v>
          </cell>
          <cell r="M81">
            <v>1</v>
          </cell>
          <cell r="N81">
            <v>0</v>
          </cell>
          <cell r="O81">
            <v>1</v>
          </cell>
        </row>
        <row r="82">
          <cell r="C82" t="str">
            <v>上野支所管内</v>
          </cell>
          <cell r="I82">
            <v>96</v>
          </cell>
          <cell r="J82">
            <v>122</v>
          </cell>
          <cell r="K82">
            <v>1</v>
          </cell>
          <cell r="L82">
            <v>123</v>
          </cell>
          <cell r="M82">
            <v>121</v>
          </cell>
          <cell r="N82">
            <v>3</v>
          </cell>
          <cell r="O82">
            <v>124</v>
          </cell>
        </row>
        <row r="83">
          <cell r="C83" t="str">
            <v>上野支所管内</v>
          </cell>
          <cell r="I83">
            <v>1</v>
          </cell>
          <cell r="J83">
            <v>2</v>
          </cell>
          <cell r="K83">
            <v>0</v>
          </cell>
          <cell r="L83">
            <v>2</v>
          </cell>
          <cell r="M83">
            <v>1</v>
          </cell>
          <cell r="N83">
            <v>0</v>
          </cell>
          <cell r="O83">
            <v>1</v>
          </cell>
        </row>
        <row r="84">
          <cell r="C84" t="str">
            <v>上野支所管内</v>
          </cell>
          <cell r="I84">
            <v>129</v>
          </cell>
          <cell r="J84">
            <v>99</v>
          </cell>
          <cell r="K84">
            <v>49</v>
          </cell>
          <cell r="L84">
            <v>148</v>
          </cell>
          <cell r="M84">
            <v>103</v>
          </cell>
          <cell r="N84">
            <v>3</v>
          </cell>
          <cell r="O84">
            <v>106</v>
          </cell>
        </row>
        <row r="85">
          <cell r="C85" t="str">
            <v>上野支所管内</v>
          </cell>
          <cell r="I85">
            <v>37</v>
          </cell>
          <cell r="J85">
            <v>39</v>
          </cell>
          <cell r="K85">
            <v>0</v>
          </cell>
          <cell r="L85">
            <v>39</v>
          </cell>
          <cell r="M85">
            <v>46</v>
          </cell>
          <cell r="N85">
            <v>0</v>
          </cell>
          <cell r="O85">
            <v>46</v>
          </cell>
        </row>
        <row r="86">
          <cell r="C86" t="str">
            <v>上野支所管内</v>
          </cell>
          <cell r="I86">
            <v>12</v>
          </cell>
          <cell r="J86">
            <v>17</v>
          </cell>
          <cell r="K86">
            <v>0</v>
          </cell>
          <cell r="L86">
            <v>17</v>
          </cell>
          <cell r="M86">
            <v>16</v>
          </cell>
          <cell r="N86">
            <v>0</v>
          </cell>
          <cell r="O86">
            <v>16</v>
          </cell>
        </row>
        <row r="87">
          <cell r="C87" t="str">
            <v>上野支所管内</v>
          </cell>
          <cell r="I87">
            <v>14</v>
          </cell>
          <cell r="J87">
            <v>12</v>
          </cell>
          <cell r="K87">
            <v>0</v>
          </cell>
          <cell r="L87">
            <v>12</v>
          </cell>
          <cell r="M87">
            <v>17</v>
          </cell>
          <cell r="N87">
            <v>0</v>
          </cell>
          <cell r="O87">
            <v>17</v>
          </cell>
        </row>
        <row r="88">
          <cell r="C88" t="str">
            <v>上野支所管内</v>
          </cell>
          <cell r="I88">
            <v>60</v>
          </cell>
          <cell r="J88">
            <v>89</v>
          </cell>
          <cell r="K88">
            <v>0</v>
          </cell>
          <cell r="L88">
            <v>89</v>
          </cell>
          <cell r="M88">
            <v>103</v>
          </cell>
          <cell r="N88">
            <v>1</v>
          </cell>
          <cell r="O88">
            <v>104</v>
          </cell>
        </row>
        <row r="89">
          <cell r="C89" t="str">
            <v>上野支所管内</v>
          </cell>
          <cell r="I89">
            <v>6</v>
          </cell>
          <cell r="J89">
            <v>3</v>
          </cell>
          <cell r="K89">
            <v>0</v>
          </cell>
          <cell r="L89">
            <v>3</v>
          </cell>
          <cell r="M89">
            <v>7</v>
          </cell>
          <cell r="N89">
            <v>0</v>
          </cell>
          <cell r="O89">
            <v>7</v>
          </cell>
        </row>
        <row r="90">
          <cell r="C90" t="str">
            <v>上野支所管内</v>
          </cell>
          <cell r="I90">
            <v>90</v>
          </cell>
          <cell r="J90">
            <v>31</v>
          </cell>
          <cell r="K90">
            <v>1</v>
          </cell>
          <cell r="L90">
            <v>32</v>
          </cell>
          <cell r="M90">
            <v>56</v>
          </cell>
          <cell r="N90">
            <v>2</v>
          </cell>
          <cell r="O90">
            <v>58</v>
          </cell>
        </row>
        <row r="91">
          <cell r="C91" t="str">
            <v>上野支所管内</v>
          </cell>
          <cell r="I91">
            <v>8</v>
          </cell>
          <cell r="J91">
            <v>8</v>
          </cell>
          <cell r="K91">
            <v>0</v>
          </cell>
          <cell r="L91">
            <v>8</v>
          </cell>
          <cell r="M91">
            <v>3</v>
          </cell>
          <cell r="N91">
            <v>0</v>
          </cell>
          <cell r="O91">
            <v>3</v>
          </cell>
        </row>
        <row r="92">
          <cell r="C92" t="str">
            <v>上野支所管内</v>
          </cell>
          <cell r="I92">
            <v>29</v>
          </cell>
          <cell r="J92">
            <v>45</v>
          </cell>
          <cell r="K92">
            <v>0</v>
          </cell>
          <cell r="L92">
            <v>45</v>
          </cell>
          <cell r="M92">
            <v>45</v>
          </cell>
          <cell r="N92">
            <v>0</v>
          </cell>
          <cell r="O92">
            <v>45</v>
          </cell>
        </row>
        <row r="93">
          <cell r="C93" t="str">
            <v>上野支所管内</v>
          </cell>
          <cell r="I93">
            <v>43</v>
          </cell>
          <cell r="J93">
            <v>68</v>
          </cell>
          <cell r="K93">
            <v>0</v>
          </cell>
          <cell r="L93">
            <v>68</v>
          </cell>
          <cell r="M93">
            <v>62</v>
          </cell>
          <cell r="N93">
            <v>0</v>
          </cell>
          <cell r="O93">
            <v>62</v>
          </cell>
        </row>
        <row r="94">
          <cell r="C94" t="str">
            <v>上野支所管内</v>
          </cell>
          <cell r="I94">
            <v>48</v>
          </cell>
          <cell r="J94">
            <v>63</v>
          </cell>
          <cell r="K94">
            <v>0</v>
          </cell>
          <cell r="L94">
            <v>63</v>
          </cell>
          <cell r="M94">
            <v>59</v>
          </cell>
          <cell r="N94">
            <v>0</v>
          </cell>
          <cell r="O94">
            <v>59</v>
          </cell>
        </row>
        <row r="95">
          <cell r="C95" t="str">
            <v>上野支所管内</v>
          </cell>
          <cell r="I95">
            <v>39</v>
          </cell>
          <cell r="J95">
            <v>51</v>
          </cell>
          <cell r="K95">
            <v>0</v>
          </cell>
          <cell r="L95">
            <v>51</v>
          </cell>
          <cell r="M95">
            <v>57</v>
          </cell>
          <cell r="N95">
            <v>2</v>
          </cell>
          <cell r="O95">
            <v>59</v>
          </cell>
        </row>
        <row r="96">
          <cell r="C96" t="str">
            <v>上野支所管内</v>
          </cell>
          <cell r="I96">
            <v>67</v>
          </cell>
          <cell r="J96">
            <v>87</v>
          </cell>
          <cell r="K96">
            <v>0</v>
          </cell>
          <cell r="L96">
            <v>87</v>
          </cell>
          <cell r="M96">
            <v>103</v>
          </cell>
          <cell r="N96">
            <v>0</v>
          </cell>
          <cell r="O96">
            <v>103</v>
          </cell>
        </row>
        <row r="97">
          <cell r="C97" t="str">
            <v>上野支所管内</v>
          </cell>
          <cell r="I97">
            <v>80</v>
          </cell>
          <cell r="J97">
            <v>49</v>
          </cell>
          <cell r="K97">
            <v>11</v>
          </cell>
          <cell r="L97">
            <v>60</v>
          </cell>
          <cell r="M97">
            <v>66</v>
          </cell>
          <cell r="N97">
            <v>9</v>
          </cell>
          <cell r="O97">
            <v>75</v>
          </cell>
        </row>
        <row r="98">
          <cell r="C98" t="str">
            <v>上野支所管内</v>
          </cell>
          <cell r="I98">
            <v>25</v>
          </cell>
          <cell r="J98">
            <v>30</v>
          </cell>
          <cell r="K98">
            <v>0</v>
          </cell>
          <cell r="L98">
            <v>30</v>
          </cell>
          <cell r="M98">
            <v>34</v>
          </cell>
          <cell r="N98">
            <v>0</v>
          </cell>
          <cell r="O98">
            <v>34</v>
          </cell>
        </row>
        <row r="99">
          <cell r="C99" t="str">
            <v>上野支所管内</v>
          </cell>
          <cell r="I99">
            <v>646</v>
          </cell>
          <cell r="J99">
            <v>667</v>
          </cell>
          <cell r="K99">
            <v>96</v>
          </cell>
          <cell r="L99">
            <v>763</v>
          </cell>
          <cell r="M99">
            <v>707</v>
          </cell>
          <cell r="N99">
            <v>68</v>
          </cell>
          <cell r="O99">
            <v>775</v>
          </cell>
        </row>
        <row r="100">
          <cell r="C100" t="str">
            <v>上野支所管内</v>
          </cell>
          <cell r="I100">
            <v>316</v>
          </cell>
          <cell r="J100">
            <v>375</v>
          </cell>
          <cell r="K100">
            <v>5</v>
          </cell>
          <cell r="L100">
            <v>380</v>
          </cell>
          <cell r="M100">
            <v>426</v>
          </cell>
          <cell r="N100">
            <v>7</v>
          </cell>
          <cell r="O100">
            <v>433</v>
          </cell>
        </row>
        <row r="101">
          <cell r="C101" t="str">
            <v>上野支所管内</v>
          </cell>
          <cell r="I101">
            <v>19</v>
          </cell>
          <cell r="J101">
            <v>18</v>
          </cell>
          <cell r="K101">
            <v>0</v>
          </cell>
          <cell r="L101">
            <v>18</v>
          </cell>
          <cell r="M101">
            <v>24</v>
          </cell>
          <cell r="N101">
            <v>0</v>
          </cell>
          <cell r="O101">
            <v>24</v>
          </cell>
        </row>
        <row r="102">
          <cell r="C102" t="str">
            <v>上野支所管内</v>
          </cell>
          <cell r="I102">
            <v>152</v>
          </cell>
          <cell r="J102">
            <v>188</v>
          </cell>
          <cell r="K102">
            <v>0</v>
          </cell>
          <cell r="L102">
            <v>188</v>
          </cell>
          <cell r="M102">
            <v>218</v>
          </cell>
          <cell r="N102">
            <v>1</v>
          </cell>
          <cell r="O102">
            <v>219</v>
          </cell>
        </row>
        <row r="103">
          <cell r="C103" t="str">
            <v>上野支所管内</v>
          </cell>
          <cell r="I103">
            <v>75</v>
          </cell>
          <cell r="J103">
            <v>15</v>
          </cell>
          <cell r="K103">
            <v>0</v>
          </cell>
          <cell r="L103">
            <v>15</v>
          </cell>
          <cell r="M103">
            <v>60</v>
          </cell>
          <cell r="N103">
            <v>0</v>
          </cell>
          <cell r="O103">
            <v>60</v>
          </cell>
        </row>
        <row r="104">
          <cell r="C104" t="str">
            <v>上野支所管内</v>
          </cell>
          <cell r="I104">
            <v>219</v>
          </cell>
          <cell r="J104">
            <v>183</v>
          </cell>
          <cell r="K104">
            <v>2</v>
          </cell>
          <cell r="L104">
            <v>185</v>
          </cell>
          <cell r="M104">
            <v>228</v>
          </cell>
          <cell r="N104">
            <v>2</v>
          </cell>
          <cell r="O104">
            <v>230</v>
          </cell>
        </row>
        <row r="105">
          <cell r="C105" t="str">
            <v>上野支所管内</v>
          </cell>
          <cell r="I105">
            <v>106</v>
          </cell>
          <cell r="J105">
            <v>132</v>
          </cell>
          <cell r="K105">
            <v>10</v>
          </cell>
          <cell r="L105">
            <v>142</v>
          </cell>
          <cell r="M105">
            <v>136</v>
          </cell>
          <cell r="N105">
            <v>6</v>
          </cell>
          <cell r="O105">
            <v>142</v>
          </cell>
        </row>
        <row r="106">
          <cell r="C106" t="str">
            <v>上野支所管内</v>
          </cell>
          <cell r="I106">
            <v>196</v>
          </cell>
          <cell r="J106">
            <v>190</v>
          </cell>
          <cell r="K106">
            <v>9</v>
          </cell>
          <cell r="L106">
            <v>199</v>
          </cell>
          <cell r="M106">
            <v>215</v>
          </cell>
          <cell r="N106">
            <v>6</v>
          </cell>
          <cell r="O106">
            <v>221</v>
          </cell>
        </row>
        <row r="107">
          <cell r="C107" t="str">
            <v>上野支所管内</v>
          </cell>
          <cell r="I107">
            <v>245</v>
          </cell>
          <cell r="J107">
            <v>147</v>
          </cell>
          <cell r="K107">
            <v>83</v>
          </cell>
          <cell r="L107">
            <v>230</v>
          </cell>
          <cell r="M107">
            <v>127</v>
          </cell>
          <cell r="N107">
            <v>30</v>
          </cell>
          <cell r="O107">
            <v>157</v>
          </cell>
        </row>
        <row r="108">
          <cell r="C108" t="str">
            <v>上野支所管内</v>
          </cell>
          <cell r="I108">
            <v>138</v>
          </cell>
          <cell r="J108">
            <v>93</v>
          </cell>
          <cell r="K108">
            <v>38</v>
          </cell>
          <cell r="L108">
            <v>131</v>
          </cell>
          <cell r="M108">
            <v>115</v>
          </cell>
          <cell r="N108">
            <v>12</v>
          </cell>
          <cell r="O108">
            <v>127</v>
          </cell>
        </row>
        <row r="109">
          <cell r="C109" t="str">
            <v>上野支所管内</v>
          </cell>
          <cell r="I109">
            <v>103</v>
          </cell>
          <cell r="J109">
            <v>79</v>
          </cell>
          <cell r="K109">
            <v>20</v>
          </cell>
          <cell r="L109">
            <v>99</v>
          </cell>
          <cell r="M109">
            <v>81</v>
          </cell>
          <cell r="N109">
            <v>15</v>
          </cell>
          <cell r="O109">
            <v>96</v>
          </cell>
        </row>
        <row r="110">
          <cell r="C110" t="str">
            <v>上野支所管内</v>
          </cell>
          <cell r="I110">
            <v>143</v>
          </cell>
          <cell r="J110">
            <v>156</v>
          </cell>
          <cell r="K110">
            <v>20</v>
          </cell>
          <cell r="L110">
            <v>176</v>
          </cell>
          <cell r="M110">
            <v>177</v>
          </cell>
          <cell r="N110">
            <v>16</v>
          </cell>
          <cell r="O110">
            <v>193</v>
          </cell>
        </row>
        <row r="111">
          <cell r="C111" t="str">
            <v>上野支所管内</v>
          </cell>
          <cell r="I111">
            <v>200</v>
          </cell>
          <cell r="J111">
            <v>214</v>
          </cell>
          <cell r="K111">
            <v>0</v>
          </cell>
          <cell r="L111">
            <v>214</v>
          </cell>
          <cell r="M111">
            <v>263</v>
          </cell>
          <cell r="N111">
            <v>1</v>
          </cell>
          <cell r="O111">
            <v>264</v>
          </cell>
        </row>
        <row r="112">
          <cell r="C112" t="str">
            <v>上野支所管内</v>
          </cell>
          <cell r="I112">
            <v>117</v>
          </cell>
          <cell r="J112">
            <v>176</v>
          </cell>
          <cell r="K112">
            <v>15</v>
          </cell>
          <cell r="L112">
            <v>191</v>
          </cell>
          <cell r="M112">
            <v>143</v>
          </cell>
          <cell r="N112">
            <v>13</v>
          </cell>
          <cell r="O112">
            <v>156</v>
          </cell>
        </row>
        <row r="113">
          <cell r="C113" t="str">
            <v>上野支所管内</v>
          </cell>
          <cell r="I113">
            <v>161</v>
          </cell>
          <cell r="J113">
            <v>185</v>
          </cell>
          <cell r="K113">
            <v>7</v>
          </cell>
          <cell r="L113">
            <v>192</v>
          </cell>
          <cell r="M113">
            <v>174</v>
          </cell>
          <cell r="N113">
            <v>3</v>
          </cell>
          <cell r="O113">
            <v>177</v>
          </cell>
        </row>
        <row r="114">
          <cell r="C114" t="str">
            <v>上野支所管内</v>
          </cell>
          <cell r="I114">
            <v>221</v>
          </cell>
          <cell r="J114">
            <v>59</v>
          </cell>
          <cell r="K114">
            <v>152</v>
          </cell>
          <cell r="L114">
            <v>211</v>
          </cell>
          <cell r="M114">
            <v>75</v>
          </cell>
          <cell r="N114">
            <v>91</v>
          </cell>
          <cell r="O114">
            <v>166</v>
          </cell>
        </row>
        <row r="115">
          <cell r="C115" t="str">
            <v>上野支所管内</v>
          </cell>
          <cell r="I115">
            <v>215</v>
          </cell>
          <cell r="J115">
            <v>252</v>
          </cell>
          <cell r="K115">
            <v>14</v>
          </cell>
          <cell r="L115">
            <v>266</v>
          </cell>
          <cell r="M115">
            <v>207</v>
          </cell>
          <cell r="N115">
            <v>8</v>
          </cell>
          <cell r="O115">
            <v>215</v>
          </cell>
        </row>
        <row r="116">
          <cell r="C116" t="str">
            <v>上野支所管内</v>
          </cell>
          <cell r="I116">
            <v>300</v>
          </cell>
          <cell r="J116">
            <v>350</v>
          </cell>
          <cell r="K116">
            <v>32</v>
          </cell>
          <cell r="L116">
            <v>382</v>
          </cell>
          <cell r="M116">
            <v>317</v>
          </cell>
          <cell r="N116">
            <v>30</v>
          </cell>
          <cell r="O116">
            <v>347</v>
          </cell>
        </row>
        <row r="117">
          <cell r="C117" t="str">
            <v>上野支所管内</v>
          </cell>
          <cell r="I117">
            <v>42</v>
          </cell>
          <cell r="J117">
            <v>49</v>
          </cell>
          <cell r="K117">
            <v>0</v>
          </cell>
          <cell r="L117">
            <v>49</v>
          </cell>
          <cell r="M117">
            <v>50</v>
          </cell>
          <cell r="N117">
            <v>0</v>
          </cell>
          <cell r="O117">
            <v>50</v>
          </cell>
        </row>
        <row r="118">
          <cell r="C118" t="str">
            <v>上野支所管内</v>
          </cell>
          <cell r="I118">
            <v>93</v>
          </cell>
          <cell r="J118">
            <v>79</v>
          </cell>
          <cell r="K118">
            <v>22</v>
          </cell>
          <cell r="L118">
            <v>101</v>
          </cell>
          <cell r="M118">
            <v>94</v>
          </cell>
          <cell r="N118">
            <v>12</v>
          </cell>
          <cell r="O118">
            <v>106</v>
          </cell>
        </row>
        <row r="119">
          <cell r="C119" t="str">
            <v>上野支所管内</v>
          </cell>
          <cell r="I119">
            <v>8</v>
          </cell>
          <cell r="J119">
            <v>6</v>
          </cell>
          <cell r="K119">
            <v>0</v>
          </cell>
          <cell r="L119">
            <v>6</v>
          </cell>
          <cell r="M119">
            <v>8</v>
          </cell>
          <cell r="N119">
            <v>0</v>
          </cell>
          <cell r="O119">
            <v>8</v>
          </cell>
        </row>
        <row r="120">
          <cell r="C120" t="str">
            <v>上野支所管内</v>
          </cell>
          <cell r="I120">
            <v>226</v>
          </cell>
          <cell r="J120">
            <v>230</v>
          </cell>
          <cell r="K120">
            <v>16</v>
          </cell>
          <cell r="L120">
            <v>246</v>
          </cell>
          <cell r="M120">
            <v>239</v>
          </cell>
          <cell r="N120">
            <v>10</v>
          </cell>
          <cell r="O120">
            <v>249</v>
          </cell>
        </row>
        <row r="121">
          <cell r="C121" t="str">
            <v>上野支所管内</v>
          </cell>
          <cell r="I121">
            <v>272</v>
          </cell>
          <cell r="J121">
            <v>281</v>
          </cell>
          <cell r="K121">
            <v>70</v>
          </cell>
          <cell r="L121">
            <v>351</v>
          </cell>
          <cell r="M121">
            <v>273</v>
          </cell>
          <cell r="N121">
            <v>63</v>
          </cell>
          <cell r="O121">
            <v>336</v>
          </cell>
        </row>
        <row r="122">
          <cell r="C122" t="str">
            <v>上野支所管内</v>
          </cell>
          <cell r="I122">
            <v>581</v>
          </cell>
          <cell r="J122">
            <v>485</v>
          </cell>
          <cell r="K122">
            <v>116</v>
          </cell>
          <cell r="L122">
            <v>601</v>
          </cell>
          <cell r="M122">
            <v>458</v>
          </cell>
          <cell r="N122">
            <v>49</v>
          </cell>
          <cell r="O122">
            <v>507</v>
          </cell>
        </row>
        <row r="123">
          <cell r="C123" t="str">
            <v>上野支所管内</v>
          </cell>
          <cell r="I123">
            <v>81</v>
          </cell>
          <cell r="J123">
            <v>74</v>
          </cell>
          <cell r="K123">
            <v>9</v>
          </cell>
          <cell r="L123">
            <v>83</v>
          </cell>
          <cell r="M123">
            <v>92</v>
          </cell>
          <cell r="N123">
            <v>0</v>
          </cell>
          <cell r="O123">
            <v>92</v>
          </cell>
        </row>
        <row r="124">
          <cell r="C124" t="str">
            <v>上野支所管内</v>
          </cell>
          <cell r="I124">
            <v>21</v>
          </cell>
          <cell r="J124">
            <v>22</v>
          </cell>
          <cell r="K124">
            <v>0</v>
          </cell>
          <cell r="L124">
            <v>22</v>
          </cell>
          <cell r="M124">
            <v>25</v>
          </cell>
          <cell r="N124">
            <v>1</v>
          </cell>
          <cell r="O124">
            <v>26</v>
          </cell>
        </row>
        <row r="125">
          <cell r="C125" t="str">
            <v>上野支所管内</v>
          </cell>
          <cell r="I125">
            <v>46</v>
          </cell>
          <cell r="J125">
            <v>54</v>
          </cell>
          <cell r="K125">
            <v>0</v>
          </cell>
          <cell r="L125">
            <v>54</v>
          </cell>
          <cell r="M125">
            <v>53</v>
          </cell>
          <cell r="N125">
            <v>0</v>
          </cell>
          <cell r="O125">
            <v>53</v>
          </cell>
        </row>
        <row r="126">
          <cell r="C126" t="str">
            <v>上野支所管内</v>
          </cell>
          <cell r="I126">
            <v>73</v>
          </cell>
          <cell r="J126">
            <v>95</v>
          </cell>
          <cell r="K126">
            <v>0</v>
          </cell>
          <cell r="L126">
            <v>95</v>
          </cell>
          <cell r="M126">
            <v>104</v>
          </cell>
          <cell r="N126">
            <v>0</v>
          </cell>
          <cell r="O126">
            <v>104</v>
          </cell>
        </row>
        <row r="127">
          <cell r="C127" t="str">
            <v>上野支所管内</v>
          </cell>
          <cell r="I127">
            <v>142</v>
          </cell>
          <cell r="J127">
            <v>121</v>
          </cell>
          <cell r="K127">
            <v>25</v>
          </cell>
          <cell r="L127">
            <v>146</v>
          </cell>
          <cell r="M127">
            <v>133</v>
          </cell>
          <cell r="N127">
            <v>23</v>
          </cell>
          <cell r="O127">
            <v>156</v>
          </cell>
        </row>
        <row r="128">
          <cell r="C128" t="str">
            <v>上野支所管内</v>
          </cell>
          <cell r="I128">
            <v>54</v>
          </cell>
          <cell r="J128">
            <v>59</v>
          </cell>
          <cell r="K128">
            <v>0</v>
          </cell>
          <cell r="L128">
            <v>59</v>
          </cell>
          <cell r="M128">
            <v>80</v>
          </cell>
          <cell r="N128">
            <v>1</v>
          </cell>
          <cell r="O128">
            <v>81</v>
          </cell>
        </row>
        <row r="129">
          <cell r="C129" t="str">
            <v>上野支所管内</v>
          </cell>
          <cell r="I129">
            <v>227</v>
          </cell>
          <cell r="J129">
            <v>235</v>
          </cell>
          <cell r="K129">
            <v>16</v>
          </cell>
          <cell r="L129">
            <v>251</v>
          </cell>
          <cell r="M129">
            <v>247</v>
          </cell>
          <cell r="N129">
            <v>14</v>
          </cell>
          <cell r="O129">
            <v>261</v>
          </cell>
        </row>
        <row r="130">
          <cell r="C130" t="str">
            <v>上野支所管内</v>
          </cell>
          <cell r="I130">
            <v>1</v>
          </cell>
          <cell r="J130">
            <v>5</v>
          </cell>
          <cell r="K130">
            <v>0</v>
          </cell>
          <cell r="L130">
            <v>5</v>
          </cell>
          <cell r="M130">
            <v>2</v>
          </cell>
          <cell r="N130">
            <v>0</v>
          </cell>
          <cell r="O130">
            <v>2</v>
          </cell>
        </row>
        <row r="131">
          <cell r="C131" t="str">
            <v>上野支所管内</v>
          </cell>
          <cell r="I131">
            <v>36</v>
          </cell>
          <cell r="J131">
            <v>42</v>
          </cell>
          <cell r="K131">
            <v>3</v>
          </cell>
          <cell r="L131">
            <v>45</v>
          </cell>
          <cell r="M131">
            <v>31</v>
          </cell>
          <cell r="N131">
            <v>3</v>
          </cell>
          <cell r="O131">
            <v>34</v>
          </cell>
        </row>
        <row r="132">
          <cell r="C132" t="str">
            <v>上野支所管内</v>
          </cell>
          <cell r="I132">
            <v>107</v>
          </cell>
          <cell r="J132">
            <v>122</v>
          </cell>
          <cell r="K132">
            <v>1</v>
          </cell>
          <cell r="L132">
            <v>123</v>
          </cell>
          <cell r="M132">
            <v>121</v>
          </cell>
          <cell r="N132">
            <v>4</v>
          </cell>
          <cell r="O132">
            <v>125</v>
          </cell>
        </row>
        <row r="133">
          <cell r="C133" t="str">
            <v>上野支所管内</v>
          </cell>
          <cell r="I133">
            <v>77</v>
          </cell>
          <cell r="J133">
            <v>81</v>
          </cell>
          <cell r="K133">
            <v>5</v>
          </cell>
          <cell r="L133">
            <v>86</v>
          </cell>
          <cell r="M133">
            <v>78</v>
          </cell>
          <cell r="N133">
            <v>6</v>
          </cell>
          <cell r="O133">
            <v>84</v>
          </cell>
        </row>
        <row r="134">
          <cell r="C134" t="str">
            <v>上野支所管内</v>
          </cell>
          <cell r="I134">
            <v>56</v>
          </cell>
          <cell r="J134">
            <v>56</v>
          </cell>
          <cell r="K134">
            <v>3</v>
          </cell>
          <cell r="L134">
            <v>59</v>
          </cell>
          <cell r="M134">
            <v>57</v>
          </cell>
          <cell r="N134">
            <v>8</v>
          </cell>
          <cell r="O134">
            <v>65</v>
          </cell>
        </row>
        <row r="135">
          <cell r="C135" t="str">
            <v>上野支所管内</v>
          </cell>
          <cell r="I135">
            <v>398</v>
          </cell>
          <cell r="J135">
            <v>305</v>
          </cell>
          <cell r="K135">
            <v>89</v>
          </cell>
          <cell r="L135">
            <v>394</v>
          </cell>
          <cell r="M135">
            <v>247</v>
          </cell>
          <cell r="N135">
            <v>62</v>
          </cell>
          <cell r="O135">
            <v>309</v>
          </cell>
        </row>
        <row r="136">
          <cell r="C136" t="str">
            <v>上野支所管内</v>
          </cell>
          <cell r="I136">
            <v>257</v>
          </cell>
          <cell r="J136">
            <v>296</v>
          </cell>
          <cell r="K136">
            <v>13</v>
          </cell>
          <cell r="L136">
            <v>309</v>
          </cell>
          <cell r="M136">
            <v>267</v>
          </cell>
          <cell r="N136">
            <v>9</v>
          </cell>
          <cell r="O136">
            <v>276</v>
          </cell>
        </row>
        <row r="137">
          <cell r="C137" t="str">
            <v>上野支所管内</v>
          </cell>
          <cell r="I137">
            <v>108</v>
          </cell>
          <cell r="J137">
            <v>74</v>
          </cell>
          <cell r="K137">
            <v>11</v>
          </cell>
          <cell r="L137">
            <v>85</v>
          </cell>
          <cell r="M137">
            <v>79</v>
          </cell>
          <cell r="N137">
            <v>15</v>
          </cell>
          <cell r="O137">
            <v>94</v>
          </cell>
        </row>
        <row r="138">
          <cell r="C138" t="str">
            <v>上野支所管内</v>
          </cell>
          <cell r="I138">
            <v>49</v>
          </cell>
          <cell r="J138">
            <v>56</v>
          </cell>
          <cell r="K138">
            <v>1</v>
          </cell>
          <cell r="L138">
            <v>57</v>
          </cell>
          <cell r="M138">
            <v>65</v>
          </cell>
          <cell r="N138">
            <v>0</v>
          </cell>
          <cell r="O138">
            <v>65</v>
          </cell>
        </row>
        <row r="139">
          <cell r="C139" t="str">
            <v>上野支所管内</v>
          </cell>
          <cell r="I139">
            <v>136</v>
          </cell>
          <cell r="J139">
            <v>135</v>
          </cell>
          <cell r="K139">
            <v>12</v>
          </cell>
          <cell r="L139">
            <v>147</v>
          </cell>
          <cell r="M139">
            <v>161</v>
          </cell>
          <cell r="N139">
            <v>9</v>
          </cell>
          <cell r="O139">
            <v>170</v>
          </cell>
        </row>
        <row r="140">
          <cell r="C140" t="str">
            <v>上野支所管内</v>
          </cell>
          <cell r="I140">
            <v>80</v>
          </cell>
          <cell r="J140">
            <v>87</v>
          </cell>
          <cell r="K140">
            <v>0</v>
          </cell>
          <cell r="L140">
            <v>87</v>
          </cell>
          <cell r="M140">
            <v>76</v>
          </cell>
          <cell r="N140">
            <v>1</v>
          </cell>
          <cell r="O140">
            <v>77</v>
          </cell>
        </row>
        <row r="141">
          <cell r="C141" t="str">
            <v>上野支所管内</v>
          </cell>
          <cell r="I141">
            <v>88</v>
          </cell>
          <cell r="J141">
            <v>93</v>
          </cell>
          <cell r="K141">
            <v>0</v>
          </cell>
          <cell r="L141">
            <v>93</v>
          </cell>
          <cell r="M141">
            <v>95</v>
          </cell>
          <cell r="N141">
            <v>3</v>
          </cell>
          <cell r="O141">
            <v>98</v>
          </cell>
        </row>
        <row r="142">
          <cell r="C142" t="str">
            <v>上野支所管内</v>
          </cell>
          <cell r="I142">
            <v>62</v>
          </cell>
          <cell r="J142">
            <v>48</v>
          </cell>
          <cell r="K142">
            <v>1</v>
          </cell>
          <cell r="L142">
            <v>49</v>
          </cell>
          <cell r="M142">
            <v>69</v>
          </cell>
          <cell r="N142">
            <v>1</v>
          </cell>
          <cell r="O142">
            <v>70</v>
          </cell>
        </row>
        <row r="143">
          <cell r="C143" t="str">
            <v>上野支所管内</v>
          </cell>
          <cell r="I143">
            <v>4</v>
          </cell>
          <cell r="J143">
            <v>2</v>
          </cell>
          <cell r="K143">
            <v>0</v>
          </cell>
          <cell r="L143">
            <v>2</v>
          </cell>
          <cell r="M143">
            <v>3</v>
          </cell>
          <cell r="N143">
            <v>0</v>
          </cell>
          <cell r="O143">
            <v>3</v>
          </cell>
        </row>
        <row r="144">
          <cell r="C144" t="str">
            <v>上野支所管内</v>
          </cell>
          <cell r="I144">
            <v>58</v>
          </cell>
          <cell r="J144">
            <v>71</v>
          </cell>
          <cell r="K144">
            <v>0</v>
          </cell>
          <cell r="L144">
            <v>71</v>
          </cell>
          <cell r="M144">
            <v>87</v>
          </cell>
          <cell r="N144">
            <v>3</v>
          </cell>
          <cell r="O144">
            <v>90</v>
          </cell>
        </row>
        <row r="145">
          <cell r="C145" t="str">
            <v>上野支所管内</v>
          </cell>
          <cell r="I145">
            <v>56</v>
          </cell>
          <cell r="J145">
            <v>70</v>
          </cell>
          <cell r="K145">
            <v>0</v>
          </cell>
          <cell r="L145">
            <v>70</v>
          </cell>
          <cell r="M145">
            <v>86</v>
          </cell>
          <cell r="N145">
            <v>0</v>
          </cell>
          <cell r="O145">
            <v>86</v>
          </cell>
        </row>
        <row r="146">
          <cell r="C146" t="str">
            <v>上野支所管内</v>
          </cell>
          <cell r="I146">
            <v>48</v>
          </cell>
          <cell r="J146">
            <v>53</v>
          </cell>
          <cell r="K146">
            <v>0</v>
          </cell>
          <cell r="L146">
            <v>53</v>
          </cell>
          <cell r="M146">
            <v>62</v>
          </cell>
          <cell r="N146">
            <v>0</v>
          </cell>
          <cell r="O146">
            <v>62</v>
          </cell>
        </row>
        <row r="147">
          <cell r="C147" t="str">
            <v>上野支所管内</v>
          </cell>
          <cell r="I147">
            <v>53</v>
          </cell>
          <cell r="J147">
            <v>69</v>
          </cell>
          <cell r="K147">
            <v>1</v>
          </cell>
          <cell r="L147">
            <v>70</v>
          </cell>
          <cell r="M147">
            <v>60</v>
          </cell>
          <cell r="N147">
            <v>1</v>
          </cell>
          <cell r="O147">
            <v>61</v>
          </cell>
        </row>
        <row r="148">
          <cell r="C148" t="str">
            <v>上野支所管内</v>
          </cell>
          <cell r="I148">
            <v>65</v>
          </cell>
          <cell r="J148">
            <v>89</v>
          </cell>
          <cell r="K148">
            <v>0</v>
          </cell>
          <cell r="L148">
            <v>89</v>
          </cell>
          <cell r="M148">
            <v>98</v>
          </cell>
          <cell r="N148">
            <v>1</v>
          </cell>
          <cell r="O148">
            <v>99</v>
          </cell>
        </row>
        <row r="149">
          <cell r="C149" t="str">
            <v>上野支所管内</v>
          </cell>
          <cell r="I149">
            <v>3</v>
          </cell>
          <cell r="J149">
            <v>2</v>
          </cell>
          <cell r="K149">
            <v>0</v>
          </cell>
          <cell r="L149">
            <v>2</v>
          </cell>
          <cell r="M149">
            <v>3</v>
          </cell>
          <cell r="N149">
            <v>0</v>
          </cell>
          <cell r="O149">
            <v>3</v>
          </cell>
        </row>
        <row r="150">
          <cell r="C150" t="str">
            <v>上野支所管内</v>
          </cell>
          <cell r="I150">
            <v>48</v>
          </cell>
          <cell r="J150">
            <v>54</v>
          </cell>
          <cell r="K150">
            <v>0</v>
          </cell>
          <cell r="L150">
            <v>54</v>
          </cell>
          <cell r="M150">
            <v>61</v>
          </cell>
          <cell r="N150">
            <v>0</v>
          </cell>
          <cell r="O150">
            <v>61</v>
          </cell>
        </row>
        <row r="151">
          <cell r="C151" t="str">
            <v>上野支所管内</v>
          </cell>
          <cell r="I151">
            <v>1</v>
          </cell>
          <cell r="J151">
            <v>1</v>
          </cell>
          <cell r="K151">
            <v>0</v>
          </cell>
          <cell r="L151">
            <v>1</v>
          </cell>
          <cell r="M151">
            <v>1</v>
          </cell>
          <cell r="N151">
            <v>0</v>
          </cell>
          <cell r="O151">
            <v>1</v>
          </cell>
        </row>
        <row r="152">
          <cell r="C152" t="str">
            <v>上野支所管内</v>
          </cell>
          <cell r="I152">
            <v>1</v>
          </cell>
          <cell r="J152">
            <v>1</v>
          </cell>
          <cell r="K152">
            <v>0</v>
          </cell>
          <cell r="L152">
            <v>1</v>
          </cell>
          <cell r="M152">
            <v>3</v>
          </cell>
          <cell r="N152">
            <v>0</v>
          </cell>
          <cell r="O152">
            <v>3</v>
          </cell>
        </row>
        <row r="153">
          <cell r="C153" t="str">
            <v>上野支所管内</v>
          </cell>
          <cell r="I153">
            <v>53</v>
          </cell>
          <cell r="J153">
            <v>53</v>
          </cell>
          <cell r="K153">
            <v>0</v>
          </cell>
          <cell r="L153">
            <v>53</v>
          </cell>
          <cell r="M153">
            <v>66</v>
          </cell>
          <cell r="N153">
            <v>0</v>
          </cell>
          <cell r="O153">
            <v>66</v>
          </cell>
        </row>
        <row r="154">
          <cell r="C154" t="str">
            <v>上野支所管内</v>
          </cell>
          <cell r="I154">
            <v>2</v>
          </cell>
          <cell r="J154">
            <v>2</v>
          </cell>
          <cell r="K154">
            <v>0</v>
          </cell>
          <cell r="L154">
            <v>2</v>
          </cell>
          <cell r="M154">
            <v>2</v>
          </cell>
          <cell r="N154">
            <v>0</v>
          </cell>
          <cell r="O154">
            <v>2</v>
          </cell>
        </row>
        <row r="155">
          <cell r="C155" t="str">
            <v>上野支所管内</v>
          </cell>
          <cell r="I155">
            <v>138</v>
          </cell>
          <cell r="J155">
            <v>195</v>
          </cell>
          <cell r="K155">
            <v>5</v>
          </cell>
          <cell r="L155">
            <v>200</v>
          </cell>
          <cell r="M155">
            <v>201</v>
          </cell>
          <cell r="N155">
            <v>3</v>
          </cell>
          <cell r="O155">
            <v>204</v>
          </cell>
        </row>
        <row r="156">
          <cell r="C156" t="str">
            <v>上野支所管内</v>
          </cell>
          <cell r="I156">
            <v>1</v>
          </cell>
          <cell r="J156">
            <v>1</v>
          </cell>
          <cell r="K156">
            <v>0</v>
          </cell>
          <cell r="L156">
            <v>1</v>
          </cell>
          <cell r="M156">
            <v>1</v>
          </cell>
          <cell r="N156">
            <v>0</v>
          </cell>
          <cell r="O156">
            <v>1</v>
          </cell>
        </row>
        <row r="157">
          <cell r="C157" t="str">
            <v>上野支所管内</v>
          </cell>
          <cell r="I157">
            <v>48</v>
          </cell>
          <cell r="J157">
            <v>49</v>
          </cell>
          <cell r="K157">
            <v>1</v>
          </cell>
          <cell r="L157">
            <v>50</v>
          </cell>
          <cell r="M157">
            <v>43</v>
          </cell>
          <cell r="N157">
            <v>2</v>
          </cell>
          <cell r="O157">
            <v>45</v>
          </cell>
        </row>
        <row r="158">
          <cell r="C158" t="str">
            <v>上野支所管内</v>
          </cell>
          <cell r="I158">
            <v>52</v>
          </cell>
          <cell r="J158">
            <v>65</v>
          </cell>
          <cell r="K158">
            <v>4</v>
          </cell>
          <cell r="L158">
            <v>69</v>
          </cell>
          <cell r="M158">
            <v>74</v>
          </cell>
          <cell r="N158">
            <v>4</v>
          </cell>
          <cell r="O158">
            <v>78</v>
          </cell>
        </row>
        <row r="159">
          <cell r="C159" t="str">
            <v>上野支所管内</v>
          </cell>
          <cell r="I159">
            <v>196</v>
          </cell>
          <cell r="J159">
            <v>240</v>
          </cell>
          <cell r="K159">
            <v>8</v>
          </cell>
          <cell r="L159">
            <v>248</v>
          </cell>
          <cell r="M159">
            <v>213</v>
          </cell>
          <cell r="N159">
            <v>12</v>
          </cell>
          <cell r="O159">
            <v>225</v>
          </cell>
        </row>
        <row r="160">
          <cell r="C160" t="str">
            <v>上野支所管内</v>
          </cell>
          <cell r="I160">
            <v>7</v>
          </cell>
          <cell r="J160">
            <v>8</v>
          </cell>
          <cell r="K160">
            <v>0</v>
          </cell>
          <cell r="L160">
            <v>8</v>
          </cell>
          <cell r="M160">
            <v>8</v>
          </cell>
          <cell r="N160">
            <v>0</v>
          </cell>
          <cell r="O160">
            <v>8</v>
          </cell>
        </row>
        <row r="161">
          <cell r="C161" t="str">
            <v>上野支所管内</v>
          </cell>
          <cell r="I161">
            <v>98</v>
          </cell>
          <cell r="J161">
            <v>115</v>
          </cell>
          <cell r="K161">
            <v>0</v>
          </cell>
          <cell r="L161">
            <v>115</v>
          </cell>
          <cell r="M161">
            <v>110</v>
          </cell>
          <cell r="N161">
            <v>0</v>
          </cell>
          <cell r="O161">
            <v>110</v>
          </cell>
        </row>
        <row r="162">
          <cell r="C162" t="str">
            <v>上野支所管内</v>
          </cell>
          <cell r="I162">
            <v>63</v>
          </cell>
          <cell r="J162">
            <v>68</v>
          </cell>
          <cell r="K162">
            <v>1</v>
          </cell>
          <cell r="L162">
            <v>69</v>
          </cell>
          <cell r="M162">
            <v>84</v>
          </cell>
          <cell r="N162">
            <v>0</v>
          </cell>
          <cell r="O162">
            <v>84</v>
          </cell>
        </row>
        <row r="163">
          <cell r="C163" t="str">
            <v>上野支所管内</v>
          </cell>
          <cell r="I163">
            <v>63</v>
          </cell>
          <cell r="J163">
            <v>75</v>
          </cell>
          <cell r="K163">
            <v>1</v>
          </cell>
          <cell r="L163">
            <v>76</v>
          </cell>
          <cell r="M163">
            <v>77</v>
          </cell>
          <cell r="N163">
            <v>1</v>
          </cell>
          <cell r="O163">
            <v>78</v>
          </cell>
        </row>
        <row r="164">
          <cell r="C164" t="str">
            <v>上野支所管内</v>
          </cell>
          <cell r="I164">
            <v>87</v>
          </cell>
          <cell r="J164">
            <v>107</v>
          </cell>
          <cell r="K164">
            <v>3</v>
          </cell>
          <cell r="L164">
            <v>110</v>
          </cell>
          <cell r="M164">
            <v>109</v>
          </cell>
          <cell r="N164">
            <v>3</v>
          </cell>
          <cell r="O164">
            <v>112</v>
          </cell>
        </row>
        <row r="165">
          <cell r="C165" t="str">
            <v>上野支所管内</v>
          </cell>
          <cell r="I165">
            <v>32</v>
          </cell>
          <cell r="J165">
            <v>33</v>
          </cell>
          <cell r="K165">
            <v>0</v>
          </cell>
          <cell r="L165">
            <v>33</v>
          </cell>
          <cell r="M165">
            <v>34</v>
          </cell>
          <cell r="N165">
            <v>0</v>
          </cell>
          <cell r="O165">
            <v>34</v>
          </cell>
        </row>
        <row r="166">
          <cell r="C166" t="str">
            <v>上野支所管内</v>
          </cell>
          <cell r="I166">
            <v>48</v>
          </cell>
          <cell r="J166">
            <v>50</v>
          </cell>
          <cell r="K166">
            <v>1</v>
          </cell>
          <cell r="L166">
            <v>51</v>
          </cell>
          <cell r="M166">
            <v>48</v>
          </cell>
          <cell r="N166">
            <v>0</v>
          </cell>
          <cell r="O166">
            <v>48</v>
          </cell>
        </row>
        <row r="167">
          <cell r="C167" t="str">
            <v>上野支所管内</v>
          </cell>
          <cell r="I167">
            <v>120</v>
          </cell>
          <cell r="J167">
            <v>138</v>
          </cell>
          <cell r="K167">
            <v>3</v>
          </cell>
          <cell r="L167">
            <v>141</v>
          </cell>
          <cell r="M167">
            <v>135</v>
          </cell>
          <cell r="N167">
            <v>3</v>
          </cell>
          <cell r="O167">
            <v>138</v>
          </cell>
        </row>
        <row r="168">
          <cell r="C168" t="str">
            <v>上野支所管内</v>
          </cell>
          <cell r="I168">
            <v>1</v>
          </cell>
          <cell r="J168">
            <v>3</v>
          </cell>
          <cell r="K168">
            <v>0</v>
          </cell>
          <cell r="L168">
            <v>3</v>
          </cell>
          <cell r="M168">
            <v>2</v>
          </cell>
          <cell r="N168">
            <v>0</v>
          </cell>
          <cell r="O168">
            <v>2</v>
          </cell>
        </row>
        <row r="169">
          <cell r="C169" t="str">
            <v>上野支所管内</v>
          </cell>
          <cell r="I169">
            <v>1</v>
          </cell>
          <cell r="J169">
            <v>0</v>
          </cell>
          <cell r="K169">
            <v>0</v>
          </cell>
          <cell r="L169">
            <v>0</v>
          </cell>
          <cell r="M169">
            <v>1</v>
          </cell>
          <cell r="N169">
            <v>0</v>
          </cell>
          <cell r="O169">
            <v>1</v>
          </cell>
        </row>
        <row r="170">
          <cell r="C170" t="str">
            <v>上野支所管内</v>
          </cell>
          <cell r="I170">
            <v>10</v>
          </cell>
          <cell r="J170">
            <v>13</v>
          </cell>
          <cell r="K170">
            <v>0</v>
          </cell>
          <cell r="L170">
            <v>13</v>
          </cell>
          <cell r="M170">
            <v>12</v>
          </cell>
          <cell r="N170">
            <v>0</v>
          </cell>
          <cell r="O170">
            <v>12</v>
          </cell>
        </row>
        <row r="171">
          <cell r="C171" t="str">
            <v>上野支所管内</v>
          </cell>
          <cell r="I171">
            <v>75</v>
          </cell>
          <cell r="J171">
            <v>76</v>
          </cell>
          <cell r="K171">
            <v>0</v>
          </cell>
          <cell r="L171">
            <v>76</v>
          </cell>
          <cell r="M171">
            <v>91</v>
          </cell>
          <cell r="N171">
            <v>1</v>
          </cell>
          <cell r="O171">
            <v>92</v>
          </cell>
        </row>
        <row r="172">
          <cell r="C172" t="str">
            <v>上野支所管内</v>
          </cell>
          <cell r="I172">
            <v>22</v>
          </cell>
          <cell r="J172">
            <v>0</v>
          </cell>
          <cell r="K172">
            <v>0</v>
          </cell>
          <cell r="L172">
            <v>0</v>
          </cell>
          <cell r="M172">
            <v>21</v>
          </cell>
          <cell r="N172">
            <v>1</v>
          </cell>
          <cell r="O172">
            <v>22</v>
          </cell>
        </row>
        <row r="173">
          <cell r="C173" t="str">
            <v>上野支所管内</v>
          </cell>
          <cell r="I173">
            <v>154</v>
          </cell>
          <cell r="J173">
            <v>140</v>
          </cell>
          <cell r="K173">
            <v>43</v>
          </cell>
          <cell r="L173">
            <v>183</v>
          </cell>
          <cell r="M173">
            <v>142</v>
          </cell>
          <cell r="N173">
            <v>0</v>
          </cell>
          <cell r="O173">
            <v>142</v>
          </cell>
        </row>
        <row r="174">
          <cell r="C174" t="str">
            <v>上野支所管内</v>
          </cell>
          <cell r="I174">
            <v>13</v>
          </cell>
          <cell r="J174">
            <v>1</v>
          </cell>
          <cell r="K174">
            <v>12</v>
          </cell>
          <cell r="L174">
            <v>13</v>
          </cell>
          <cell r="M174">
            <v>1</v>
          </cell>
          <cell r="N174">
            <v>0</v>
          </cell>
          <cell r="O174">
            <v>1</v>
          </cell>
        </row>
        <row r="175">
          <cell r="C175" t="str">
            <v>上野支所管内</v>
          </cell>
          <cell r="I175">
            <v>37</v>
          </cell>
          <cell r="J175">
            <v>16</v>
          </cell>
          <cell r="K175">
            <v>9</v>
          </cell>
          <cell r="L175">
            <v>25</v>
          </cell>
          <cell r="M175">
            <v>25</v>
          </cell>
          <cell r="N175">
            <v>5</v>
          </cell>
          <cell r="O175">
            <v>30</v>
          </cell>
        </row>
        <row r="176">
          <cell r="C176" t="str">
            <v>上野支所管内</v>
          </cell>
          <cell r="I176">
            <v>135</v>
          </cell>
          <cell r="J176">
            <v>173</v>
          </cell>
          <cell r="K176">
            <v>4</v>
          </cell>
          <cell r="L176">
            <v>177</v>
          </cell>
          <cell r="M176">
            <v>196</v>
          </cell>
          <cell r="N176">
            <v>3</v>
          </cell>
          <cell r="O176">
            <v>199</v>
          </cell>
        </row>
        <row r="177">
          <cell r="C177" t="str">
            <v>上野支所管内</v>
          </cell>
          <cell r="I177">
            <v>61</v>
          </cell>
          <cell r="J177">
            <v>33</v>
          </cell>
          <cell r="K177">
            <v>1</v>
          </cell>
          <cell r="L177">
            <v>34</v>
          </cell>
          <cell r="M177">
            <v>46</v>
          </cell>
          <cell r="N177">
            <v>4</v>
          </cell>
          <cell r="O177">
            <v>50</v>
          </cell>
        </row>
        <row r="178">
          <cell r="C178" t="str">
            <v>上野支所管内</v>
          </cell>
          <cell r="I178">
            <v>129</v>
          </cell>
          <cell r="J178">
            <v>174</v>
          </cell>
          <cell r="K178">
            <v>0</v>
          </cell>
          <cell r="L178">
            <v>174</v>
          </cell>
          <cell r="M178">
            <v>188</v>
          </cell>
          <cell r="N178">
            <v>1</v>
          </cell>
          <cell r="O178">
            <v>189</v>
          </cell>
        </row>
        <row r="179">
          <cell r="C179" t="str">
            <v>上野支所管内</v>
          </cell>
          <cell r="I179">
            <v>11</v>
          </cell>
          <cell r="J179">
            <v>13</v>
          </cell>
          <cell r="K179">
            <v>0</v>
          </cell>
          <cell r="L179">
            <v>13</v>
          </cell>
          <cell r="M179">
            <v>12</v>
          </cell>
          <cell r="N179">
            <v>0</v>
          </cell>
          <cell r="O179">
            <v>12</v>
          </cell>
        </row>
        <row r="180">
          <cell r="C180" t="str">
            <v>上野支所管内</v>
          </cell>
          <cell r="I180">
            <v>9</v>
          </cell>
          <cell r="J180">
            <v>1</v>
          </cell>
          <cell r="K180">
            <v>0</v>
          </cell>
          <cell r="L180">
            <v>1</v>
          </cell>
          <cell r="M180">
            <v>8</v>
          </cell>
          <cell r="N180">
            <v>0</v>
          </cell>
          <cell r="O180">
            <v>8</v>
          </cell>
        </row>
        <row r="181">
          <cell r="C181" t="str">
            <v>上野支所管内</v>
          </cell>
          <cell r="I181">
            <v>116</v>
          </cell>
          <cell r="J181">
            <v>140</v>
          </cell>
          <cell r="K181">
            <v>0</v>
          </cell>
          <cell r="L181">
            <v>140</v>
          </cell>
          <cell r="M181">
            <v>150</v>
          </cell>
          <cell r="N181">
            <v>0</v>
          </cell>
          <cell r="O181">
            <v>150</v>
          </cell>
        </row>
        <row r="182">
          <cell r="C182" t="str">
            <v>上野支所管内</v>
          </cell>
          <cell r="I182">
            <v>75</v>
          </cell>
          <cell r="J182">
            <v>89</v>
          </cell>
          <cell r="K182">
            <v>0</v>
          </cell>
          <cell r="L182">
            <v>89</v>
          </cell>
          <cell r="M182">
            <v>109</v>
          </cell>
          <cell r="N182">
            <v>0</v>
          </cell>
          <cell r="O182">
            <v>109</v>
          </cell>
        </row>
        <row r="183">
          <cell r="C183" t="str">
            <v>上野支所管内</v>
          </cell>
          <cell r="I183">
            <v>133</v>
          </cell>
          <cell r="J183">
            <v>135</v>
          </cell>
          <cell r="K183">
            <v>1</v>
          </cell>
          <cell r="L183">
            <v>136</v>
          </cell>
          <cell r="M183">
            <v>154</v>
          </cell>
          <cell r="N183">
            <v>0</v>
          </cell>
          <cell r="O183">
            <v>154</v>
          </cell>
        </row>
        <row r="184">
          <cell r="C184" t="str">
            <v>上野支所管内</v>
          </cell>
          <cell r="I184">
            <v>18</v>
          </cell>
          <cell r="J184">
            <v>22</v>
          </cell>
          <cell r="K184">
            <v>0</v>
          </cell>
          <cell r="L184">
            <v>22</v>
          </cell>
          <cell r="M184">
            <v>21</v>
          </cell>
          <cell r="N184">
            <v>0</v>
          </cell>
          <cell r="O184">
            <v>21</v>
          </cell>
        </row>
        <row r="185">
          <cell r="C185" t="str">
            <v>上野支所管内</v>
          </cell>
          <cell r="I185">
            <v>60</v>
          </cell>
          <cell r="J185">
            <v>73</v>
          </cell>
          <cell r="K185">
            <v>2</v>
          </cell>
          <cell r="L185">
            <v>75</v>
          </cell>
          <cell r="M185">
            <v>87</v>
          </cell>
          <cell r="N185">
            <v>2</v>
          </cell>
          <cell r="O185">
            <v>89</v>
          </cell>
        </row>
        <row r="186">
          <cell r="C186" t="str">
            <v>上野支所管内</v>
          </cell>
          <cell r="I186">
            <v>7</v>
          </cell>
          <cell r="J186">
            <v>5</v>
          </cell>
          <cell r="K186">
            <v>0</v>
          </cell>
          <cell r="L186">
            <v>5</v>
          </cell>
          <cell r="M186">
            <v>11</v>
          </cell>
          <cell r="N186">
            <v>0</v>
          </cell>
          <cell r="O186">
            <v>11</v>
          </cell>
        </row>
        <row r="187">
          <cell r="C187" t="str">
            <v>上野支所管内</v>
          </cell>
          <cell r="I187">
            <v>36</v>
          </cell>
          <cell r="J187">
            <v>33</v>
          </cell>
          <cell r="K187">
            <v>0</v>
          </cell>
          <cell r="L187">
            <v>33</v>
          </cell>
          <cell r="M187">
            <v>47</v>
          </cell>
          <cell r="N187">
            <v>0</v>
          </cell>
          <cell r="O187">
            <v>47</v>
          </cell>
        </row>
        <row r="188">
          <cell r="C188" t="str">
            <v>上野支所管内</v>
          </cell>
          <cell r="I188">
            <v>1</v>
          </cell>
          <cell r="J188">
            <v>0</v>
          </cell>
          <cell r="K188">
            <v>0</v>
          </cell>
          <cell r="L188">
            <v>0</v>
          </cell>
          <cell r="M188">
            <v>1</v>
          </cell>
          <cell r="N188">
            <v>0</v>
          </cell>
          <cell r="O188">
            <v>1</v>
          </cell>
        </row>
        <row r="189">
          <cell r="C189" t="str">
            <v>上野支所管内</v>
          </cell>
          <cell r="I189">
            <v>91</v>
          </cell>
          <cell r="J189">
            <v>123</v>
          </cell>
          <cell r="K189">
            <v>0</v>
          </cell>
          <cell r="L189">
            <v>123</v>
          </cell>
          <cell r="M189">
            <v>128</v>
          </cell>
          <cell r="N189">
            <v>0</v>
          </cell>
          <cell r="O189">
            <v>128</v>
          </cell>
        </row>
        <row r="190">
          <cell r="C190" t="str">
            <v>上野支所管内</v>
          </cell>
          <cell r="I190">
            <v>13</v>
          </cell>
          <cell r="J190">
            <v>17</v>
          </cell>
          <cell r="K190">
            <v>0</v>
          </cell>
          <cell r="L190">
            <v>17</v>
          </cell>
          <cell r="M190">
            <v>20</v>
          </cell>
          <cell r="N190">
            <v>0</v>
          </cell>
          <cell r="O190">
            <v>20</v>
          </cell>
        </row>
        <row r="191">
          <cell r="C191" t="str">
            <v>上野支所管内</v>
          </cell>
          <cell r="I191">
            <v>40</v>
          </cell>
          <cell r="J191">
            <v>37</v>
          </cell>
          <cell r="K191">
            <v>0</v>
          </cell>
          <cell r="L191">
            <v>37</v>
          </cell>
          <cell r="M191">
            <v>49</v>
          </cell>
          <cell r="N191">
            <v>0</v>
          </cell>
          <cell r="O191">
            <v>49</v>
          </cell>
        </row>
        <row r="192">
          <cell r="C192" t="str">
            <v>上野支所管内</v>
          </cell>
          <cell r="I192">
            <v>6</v>
          </cell>
          <cell r="J192">
            <v>9</v>
          </cell>
          <cell r="K192">
            <v>0</v>
          </cell>
          <cell r="L192">
            <v>9</v>
          </cell>
          <cell r="M192">
            <v>5</v>
          </cell>
          <cell r="N192">
            <v>0</v>
          </cell>
          <cell r="O192">
            <v>5</v>
          </cell>
        </row>
        <row r="193">
          <cell r="C193" t="str">
            <v>上野支所管内</v>
          </cell>
          <cell r="I193">
            <v>37</v>
          </cell>
          <cell r="J193">
            <v>37</v>
          </cell>
          <cell r="K193">
            <v>0</v>
          </cell>
          <cell r="L193">
            <v>37</v>
          </cell>
          <cell r="M193">
            <v>44</v>
          </cell>
          <cell r="N193">
            <v>0</v>
          </cell>
          <cell r="O193">
            <v>44</v>
          </cell>
        </row>
        <row r="194">
          <cell r="C194" t="str">
            <v>上野支所管内</v>
          </cell>
          <cell r="I194">
            <v>237</v>
          </cell>
          <cell r="J194">
            <v>245</v>
          </cell>
          <cell r="K194">
            <v>4</v>
          </cell>
          <cell r="L194">
            <v>249</v>
          </cell>
          <cell r="M194">
            <v>279</v>
          </cell>
          <cell r="N194">
            <v>3</v>
          </cell>
          <cell r="O194">
            <v>282</v>
          </cell>
        </row>
        <row r="195">
          <cell r="C195" t="str">
            <v>上野支所管内</v>
          </cell>
          <cell r="I195">
            <v>156</v>
          </cell>
          <cell r="J195">
            <v>164</v>
          </cell>
          <cell r="K195">
            <v>6</v>
          </cell>
          <cell r="L195">
            <v>170</v>
          </cell>
          <cell r="M195">
            <v>157</v>
          </cell>
          <cell r="N195">
            <v>4</v>
          </cell>
          <cell r="O195">
            <v>161</v>
          </cell>
        </row>
        <row r="196">
          <cell r="C196" t="str">
            <v>上野支所管内</v>
          </cell>
          <cell r="I196">
            <v>190</v>
          </cell>
          <cell r="J196">
            <v>165</v>
          </cell>
          <cell r="K196">
            <v>14</v>
          </cell>
          <cell r="L196">
            <v>179</v>
          </cell>
          <cell r="M196">
            <v>178</v>
          </cell>
          <cell r="N196">
            <v>7</v>
          </cell>
          <cell r="O196">
            <v>185</v>
          </cell>
        </row>
        <row r="197">
          <cell r="C197" t="str">
            <v>上野支所管内</v>
          </cell>
          <cell r="I197">
            <v>89</v>
          </cell>
          <cell r="J197">
            <v>111</v>
          </cell>
          <cell r="K197">
            <v>0</v>
          </cell>
          <cell r="L197">
            <v>111</v>
          </cell>
          <cell r="M197">
            <v>120</v>
          </cell>
          <cell r="N197">
            <v>1</v>
          </cell>
          <cell r="O197">
            <v>121</v>
          </cell>
        </row>
        <row r="198">
          <cell r="C198" t="str">
            <v>上野支所管内</v>
          </cell>
          <cell r="I198">
            <v>52</v>
          </cell>
          <cell r="J198">
            <v>40</v>
          </cell>
          <cell r="K198">
            <v>0</v>
          </cell>
          <cell r="L198">
            <v>40</v>
          </cell>
          <cell r="M198">
            <v>13</v>
          </cell>
          <cell r="N198">
            <v>1</v>
          </cell>
          <cell r="O198">
            <v>14</v>
          </cell>
        </row>
        <row r="199">
          <cell r="C199" t="str">
            <v>上野支所管内</v>
          </cell>
          <cell r="I199">
            <v>58</v>
          </cell>
          <cell r="J199">
            <v>55</v>
          </cell>
          <cell r="K199">
            <v>0</v>
          </cell>
          <cell r="L199">
            <v>55</v>
          </cell>
          <cell r="M199">
            <v>75</v>
          </cell>
          <cell r="N199">
            <v>0</v>
          </cell>
          <cell r="O199">
            <v>75</v>
          </cell>
        </row>
        <row r="200">
          <cell r="C200" t="str">
            <v>上野支所管内</v>
          </cell>
          <cell r="I200">
            <v>79</v>
          </cell>
          <cell r="J200">
            <v>91</v>
          </cell>
          <cell r="K200">
            <v>1</v>
          </cell>
          <cell r="L200">
            <v>92</v>
          </cell>
          <cell r="M200">
            <v>102</v>
          </cell>
          <cell r="N200">
            <v>0</v>
          </cell>
          <cell r="O200">
            <v>102</v>
          </cell>
        </row>
        <row r="201">
          <cell r="C201" t="str">
            <v>上野支所管内</v>
          </cell>
          <cell r="I201">
            <v>2</v>
          </cell>
          <cell r="J201">
            <v>1</v>
          </cell>
          <cell r="K201">
            <v>0</v>
          </cell>
          <cell r="L201">
            <v>1</v>
          </cell>
          <cell r="M201">
            <v>2</v>
          </cell>
          <cell r="N201">
            <v>0</v>
          </cell>
          <cell r="O201">
            <v>2</v>
          </cell>
        </row>
        <row r="202">
          <cell r="C202" t="str">
            <v>上野支所管内</v>
          </cell>
          <cell r="I202">
            <v>50</v>
          </cell>
          <cell r="J202">
            <v>57</v>
          </cell>
          <cell r="K202">
            <v>0</v>
          </cell>
          <cell r="L202">
            <v>57</v>
          </cell>
          <cell r="M202">
            <v>68</v>
          </cell>
          <cell r="N202">
            <v>0</v>
          </cell>
          <cell r="O202">
            <v>68</v>
          </cell>
        </row>
        <row r="203">
          <cell r="C203" t="str">
            <v>上野支所管内</v>
          </cell>
          <cell r="I203">
            <v>181</v>
          </cell>
          <cell r="J203">
            <v>194</v>
          </cell>
          <cell r="K203">
            <v>1</v>
          </cell>
          <cell r="L203">
            <v>195</v>
          </cell>
          <cell r="M203">
            <v>223</v>
          </cell>
          <cell r="N203">
            <v>4</v>
          </cell>
          <cell r="O203">
            <v>227</v>
          </cell>
        </row>
        <row r="204">
          <cell r="C204" t="str">
            <v>上野支所管内</v>
          </cell>
          <cell r="I204">
            <v>186</v>
          </cell>
          <cell r="J204">
            <v>175</v>
          </cell>
          <cell r="K204">
            <v>8</v>
          </cell>
          <cell r="L204">
            <v>183</v>
          </cell>
          <cell r="M204">
            <v>213</v>
          </cell>
          <cell r="N204">
            <v>1</v>
          </cell>
          <cell r="O204">
            <v>214</v>
          </cell>
        </row>
        <row r="205">
          <cell r="C205" t="str">
            <v>上野支所管内</v>
          </cell>
          <cell r="I205">
            <v>36</v>
          </cell>
          <cell r="J205">
            <v>45</v>
          </cell>
          <cell r="K205">
            <v>1</v>
          </cell>
          <cell r="L205">
            <v>46</v>
          </cell>
          <cell r="M205">
            <v>42</v>
          </cell>
          <cell r="N205">
            <v>1</v>
          </cell>
          <cell r="O205">
            <v>43</v>
          </cell>
        </row>
        <row r="206">
          <cell r="C206" t="str">
            <v>上野支所管内</v>
          </cell>
          <cell r="I206">
            <v>16</v>
          </cell>
          <cell r="J206">
            <v>18</v>
          </cell>
          <cell r="K206">
            <v>0</v>
          </cell>
          <cell r="L206">
            <v>18</v>
          </cell>
          <cell r="M206">
            <v>20</v>
          </cell>
          <cell r="N206">
            <v>0</v>
          </cell>
          <cell r="O206">
            <v>20</v>
          </cell>
        </row>
        <row r="207">
          <cell r="C207" t="str">
            <v>上野支所管内</v>
          </cell>
          <cell r="I207">
            <v>74</v>
          </cell>
          <cell r="J207">
            <v>79</v>
          </cell>
          <cell r="K207">
            <v>0</v>
          </cell>
          <cell r="L207">
            <v>79</v>
          </cell>
          <cell r="M207">
            <v>112</v>
          </cell>
          <cell r="N207">
            <v>1</v>
          </cell>
          <cell r="O207">
            <v>113</v>
          </cell>
        </row>
        <row r="208">
          <cell r="C208" t="str">
            <v>上野支所管内</v>
          </cell>
          <cell r="I208">
            <v>6</v>
          </cell>
          <cell r="J208">
            <v>6</v>
          </cell>
          <cell r="K208">
            <v>0</v>
          </cell>
          <cell r="L208">
            <v>6</v>
          </cell>
          <cell r="M208">
            <v>6</v>
          </cell>
          <cell r="N208">
            <v>0</v>
          </cell>
          <cell r="O208">
            <v>6</v>
          </cell>
        </row>
        <row r="209">
          <cell r="C209" t="str">
            <v>上野支所管内</v>
          </cell>
          <cell r="I209">
            <v>35</v>
          </cell>
          <cell r="J209">
            <v>38</v>
          </cell>
          <cell r="K209">
            <v>0</v>
          </cell>
          <cell r="L209">
            <v>38</v>
          </cell>
          <cell r="M209">
            <v>42</v>
          </cell>
          <cell r="N209">
            <v>0</v>
          </cell>
          <cell r="O209">
            <v>42</v>
          </cell>
        </row>
        <row r="210">
          <cell r="C210" t="str">
            <v>上野支所管内</v>
          </cell>
          <cell r="I210">
            <v>37</v>
          </cell>
          <cell r="J210">
            <v>42</v>
          </cell>
          <cell r="K210">
            <v>0</v>
          </cell>
          <cell r="L210">
            <v>42</v>
          </cell>
          <cell r="M210">
            <v>46</v>
          </cell>
          <cell r="N210">
            <v>0</v>
          </cell>
          <cell r="O210">
            <v>46</v>
          </cell>
        </row>
        <row r="211">
          <cell r="C211" t="str">
            <v>上野支所管内</v>
          </cell>
          <cell r="I211">
            <v>75</v>
          </cell>
          <cell r="J211">
            <v>99</v>
          </cell>
          <cell r="K211">
            <v>5</v>
          </cell>
          <cell r="L211">
            <v>104</v>
          </cell>
          <cell r="M211">
            <v>91</v>
          </cell>
          <cell r="N211">
            <v>0</v>
          </cell>
          <cell r="O211">
            <v>91</v>
          </cell>
        </row>
        <row r="212">
          <cell r="C212" t="str">
            <v>上野支所管内</v>
          </cell>
          <cell r="I212">
            <v>19</v>
          </cell>
          <cell r="J212">
            <v>21</v>
          </cell>
          <cell r="K212">
            <v>0</v>
          </cell>
          <cell r="L212">
            <v>21</v>
          </cell>
          <cell r="M212">
            <v>21</v>
          </cell>
          <cell r="N212">
            <v>0</v>
          </cell>
          <cell r="O212">
            <v>21</v>
          </cell>
        </row>
        <row r="213">
          <cell r="C213" t="str">
            <v>上野支所管内</v>
          </cell>
          <cell r="I213">
            <v>196</v>
          </cell>
          <cell r="J213">
            <v>200</v>
          </cell>
          <cell r="K213">
            <v>24</v>
          </cell>
          <cell r="L213">
            <v>224</v>
          </cell>
          <cell r="M213">
            <v>230</v>
          </cell>
          <cell r="N213">
            <v>4</v>
          </cell>
          <cell r="O213">
            <v>234</v>
          </cell>
        </row>
        <row r="214">
          <cell r="C214" t="str">
            <v>上野支所管内</v>
          </cell>
          <cell r="I214">
            <v>13</v>
          </cell>
          <cell r="J214">
            <v>8</v>
          </cell>
          <cell r="K214">
            <v>8</v>
          </cell>
          <cell r="L214">
            <v>16</v>
          </cell>
          <cell r="M214">
            <v>9</v>
          </cell>
          <cell r="N214">
            <v>2</v>
          </cell>
          <cell r="O214">
            <v>11</v>
          </cell>
        </row>
        <row r="215">
          <cell r="C215" t="str">
            <v>上野支所管内</v>
          </cell>
          <cell r="I215">
            <v>177</v>
          </cell>
          <cell r="J215">
            <v>210</v>
          </cell>
          <cell r="K215">
            <v>16</v>
          </cell>
          <cell r="L215">
            <v>226</v>
          </cell>
          <cell r="M215">
            <v>201</v>
          </cell>
          <cell r="N215">
            <v>6</v>
          </cell>
          <cell r="O215">
            <v>207</v>
          </cell>
        </row>
        <row r="216">
          <cell r="C216" t="str">
            <v>上野支所管内</v>
          </cell>
          <cell r="I216">
            <v>138</v>
          </cell>
          <cell r="J216">
            <v>157</v>
          </cell>
          <cell r="K216">
            <v>14</v>
          </cell>
          <cell r="L216">
            <v>171</v>
          </cell>
          <cell r="M216">
            <v>148</v>
          </cell>
          <cell r="N216">
            <v>0</v>
          </cell>
          <cell r="O216">
            <v>148</v>
          </cell>
        </row>
        <row r="217">
          <cell r="C217" t="str">
            <v>上野支所管内</v>
          </cell>
          <cell r="I217">
            <v>3</v>
          </cell>
          <cell r="J217">
            <v>3</v>
          </cell>
          <cell r="K217">
            <v>0</v>
          </cell>
          <cell r="L217">
            <v>3</v>
          </cell>
          <cell r="M217">
            <v>2</v>
          </cell>
          <cell r="N217">
            <v>0</v>
          </cell>
          <cell r="O217">
            <v>2</v>
          </cell>
        </row>
        <row r="218">
          <cell r="C218" t="str">
            <v>上野支所管内</v>
          </cell>
          <cell r="I218">
            <v>33</v>
          </cell>
          <cell r="J218">
            <v>34</v>
          </cell>
          <cell r="K218">
            <v>0</v>
          </cell>
          <cell r="L218">
            <v>34</v>
          </cell>
          <cell r="M218">
            <v>42</v>
          </cell>
          <cell r="N218">
            <v>0</v>
          </cell>
          <cell r="O218">
            <v>42</v>
          </cell>
        </row>
        <row r="219">
          <cell r="C219" t="str">
            <v>上野支所管内</v>
          </cell>
          <cell r="I219">
            <v>49</v>
          </cell>
          <cell r="J219">
            <v>46</v>
          </cell>
          <cell r="K219">
            <v>0</v>
          </cell>
          <cell r="L219">
            <v>46</v>
          </cell>
          <cell r="M219">
            <v>49</v>
          </cell>
          <cell r="N219">
            <v>1</v>
          </cell>
          <cell r="O219">
            <v>50</v>
          </cell>
        </row>
        <row r="220">
          <cell r="C220" t="str">
            <v>上野支所管内</v>
          </cell>
          <cell r="I220">
            <v>186</v>
          </cell>
          <cell r="J220">
            <v>269</v>
          </cell>
          <cell r="K220">
            <v>9</v>
          </cell>
          <cell r="L220">
            <v>278</v>
          </cell>
          <cell r="M220">
            <v>269</v>
          </cell>
          <cell r="N220">
            <v>3</v>
          </cell>
          <cell r="O220">
            <v>272</v>
          </cell>
        </row>
        <row r="221">
          <cell r="C221" t="str">
            <v>上野支所管内</v>
          </cell>
          <cell r="I221">
            <v>167</v>
          </cell>
          <cell r="J221">
            <v>137</v>
          </cell>
          <cell r="K221">
            <v>24</v>
          </cell>
          <cell r="L221">
            <v>161</v>
          </cell>
          <cell r="M221">
            <v>106</v>
          </cell>
          <cell r="N221">
            <v>31</v>
          </cell>
          <cell r="O221">
            <v>137</v>
          </cell>
        </row>
        <row r="222">
          <cell r="C222" t="str">
            <v>上野支所管内</v>
          </cell>
          <cell r="I222">
            <v>337</v>
          </cell>
          <cell r="J222">
            <v>450</v>
          </cell>
          <cell r="K222">
            <v>14</v>
          </cell>
          <cell r="L222">
            <v>464</v>
          </cell>
          <cell r="M222">
            <v>447</v>
          </cell>
          <cell r="N222">
            <v>11</v>
          </cell>
          <cell r="O222">
            <v>458</v>
          </cell>
        </row>
        <row r="223">
          <cell r="C223" t="str">
            <v>上野支所管内</v>
          </cell>
          <cell r="I223">
            <v>279</v>
          </cell>
          <cell r="J223">
            <v>426</v>
          </cell>
          <cell r="K223">
            <v>10</v>
          </cell>
          <cell r="L223">
            <v>436</v>
          </cell>
          <cell r="M223">
            <v>428</v>
          </cell>
          <cell r="N223">
            <v>12</v>
          </cell>
          <cell r="O223">
            <v>440</v>
          </cell>
        </row>
        <row r="224">
          <cell r="C224" t="str">
            <v>上野支所管内</v>
          </cell>
          <cell r="I224">
            <v>360</v>
          </cell>
          <cell r="J224">
            <v>520</v>
          </cell>
          <cell r="K224">
            <v>8</v>
          </cell>
          <cell r="L224">
            <v>528</v>
          </cell>
          <cell r="M224">
            <v>516</v>
          </cell>
          <cell r="N224">
            <v>18</v>
          </cell>
          <cell r="O224">
            <v>534</v>
          </cell>
        </row>
        <row r="225">
          <cell r="C225" t="str">
            <v>上野支所管内</v>
          </cell>
          <cell r="I225">
            <v>384</v>
          </cell>
          <cell r="J225">
            <v>557</v>
          </cell>
          <cell r="K225">
            <v>8</v>
          </cell>
          <cell r="L225">
            <v>565</v>
          </cell>
          <cell r="M225">
            <v>581</v>
          </cell>
          <cell r="N225">
            <v>6</v>
          </cell>
          <cell r="O225">
            <v>587</v>
          </cell>
        </row>
        <row r="226">
          <cell r="C226" t="str">
            <v>伊賀支所管内</v>
          </cell>
          <cell r="I226">
            <v>72</v>
          </cell>
          <cell r="J226">
            <v>83</v>
          </cell>
          <cell r="K226">
            <v>1</v>
          </cell>
          <cell r="L226">
            <v>84</v>
          </cell>
          <cell r="M226">
            <v>80</v>
          </cell>
          <cell r="N226">
            <v>1</v>
          </cell>
          <cell r="O226">
            <v>81</v>
          </cell>
        </row>
        <row r="227">
          <cell r="C227" t="str">
            <v>伊賀支所管内</v>
          </cell>
          <cell r="I227">
            <v>202</v>
          </cell>
          <cell r="J227">
            <v>189</v>
          </cell>
          <cell r="K227">
            <v>23</v>
          </cell>
          <cell r="L227">
            <v>212</v>
          </cell>
          <cell r="M227">
            <v>182</v>
          </cell>
          <cell r="N227">
            <v>7</v>
          </cell>
          <cell r="O227">
            <v>189</v>
          </cell>
        </row>
        <row r="228">
          <cell r="C228" t="str">
            <v>伊賀支所管内</v>
          </cell>
          <cell r="I228">
            <v>103</v>
          </cell>
          <cell r="J228">
            <v>141</v>
          </cell>
          <cell r="K228">
            <v>0</v>
          </cell>
          <cell r="L228">
            <v>141</v>
          </cell>
          <cell r="M228">
            <v>146</v>
          </cell>
          <cell r="N228">
            <v>0</v>
          </cell>
          <cell r="O228">
            <v>146</v>
          </cell>
        </row>
        <row r="229">
          <cell r="C229" t="str">
            <v>伊賀支所管内</v>
          </cell>
          <cell r="I229">
            <v>141</v>
          </cell>
          <cell r="J229">
            <v>153</v>
          </cell>
          <cell r="K229">
            <v>5</v>
          </cell>
          <cell r="L229">
            <v>158</v>
          </cell>
          <cell r="M229">
            <v>174</v>
          </cell>
          <cell r="N229">
            <v>7</v>
          </cell>
          <cell r="O229">
            <v>181</v>
          </cell>
        </row>
        <row r="230">
          <cell r="C230" t="str">
            <v>伊賀支所管内</v>
          </cell>
          <cell r="I230">
            <v>104</v>
          </cell>
          <cell r="J230">
            <v>130</v>
          </cell>
          <cell r="K230">
            <v>0</v>
          </cell>
          <cell r="L230">
            <v>130</v>
          </cell>
          <cell r="M230">
            <v>134</v>
          </cell>
          <cell r="N230">
            <v>2</v>
          </cell>
          <cell r="O230">
            <v>136</v>
          </cell>
        </row>
        <row r="231">
          <cell r="C231" t="str">
            <v>伊賀支所管内</v>
          </cell>
          <cell r="I231">
            <v>67</v>
          </cell>
          <cell r="J231">
            <v>79</v>
          </cell>
          <cell r="K231">
            <v>0</v>
          </cell>
          <cell r="L231">
            <v>79</v>
          </cell>
          <cell r="M231">
            <v>86</v>
          </cell>
          <cell r="N231">
            <v>1</v>
          </cell>
          <cell r="O231">
            <v>87</v>
          </cell>
        </row>
        <row r="232">
          <cell r="C232" t="str">
            <v>伊賀支所管内</v>
          </cell>
          <cell r="I232">
            <v>220</v>
          </cell>
          <cell r="J232">
            <v>225</v>
          </cell>
          <cell r="K232">
            <v>2</v>
          </cell>
          <cell r="L232">
            <v>227</v>
          </cell>
          <cell r="M232">
            <v>238</v>
          </cell>
          <cell r="N232">
            <v>3</v>
          </cell>
          <cell r="O232">
            <v>241</v>
          </cell>
        </row>
        <row r="233">
          <cell r="C233" t="str">
            <v>伊賀支所管内</v>
          </cell>
          <cell r="I233">
            <v>69</v>
          </cell>
          <cell r="J233">
            <v>84</v>
          </cell>
          <cell r="K233">
            <v>2</v>
          </cell>
          <cell r="L233">
            <v>86</v>
          </cell>
          <cell r="M233">
            <v>110</v>
          </cell>
          <cell r="N233">
            <v>2</v>
          </cell>
          <cell r="O233">
            <v>112</v>
          </cell>
        </row>
        <row r="234">
          <cell r="C234" t="str">
            <v>伊賀支所管内</v>
          </cell>
          <cell r="I234">
            <v>161</v>
          </cell>
          <cell r="J234">
            <v>186</v>
          </cell>
          <cell r="K234">
            <v>1</v>
          </cell>
          <cell r="L234">
            <v>187</v>
          </cell>
          <cell r="M234">
            <v>194</v>
          </cell>
          <cell r="N234">
            <v>2</v>
          </cell>
          <cell r="O234">
            <v>196</v>
          </cell>
        </row>
        <row r="235">
          <cell r="C235" t="str">
            <v>伊賀支所管内</v>
          </cell>
          <cell r="I235">
            <v>46</v>
          </cell>
          <cell r="J235">
            <v>62</v>
          </cell>
          <cell r="K235">
            <v>0</v>
          </cell>
          <cell r="L235">
            <v>62</v>
          </cell>
          <cell r="M235">
            <v>61</v>
          </cell>
          <cell r="N235">
            <v>0</v>
          </cell>
          <cell r="O235">
            <v>61</v>
          </cell>
        </row>
        <row r="236">
          <cell r="C236" t="str">
            <v>伊賀支所管内</v>
          </cell>
          <cell r="I236">
            <v>93</v>
          </cell>
          <cell r="J236">
            <v>131</v>
          </cell>
          <cell r="K236">
            <v>0</v>
          </cell>
          <cell r="L236">
            <v>131</v>
          </cell>
          <cell r="M236">
            <v>152</v>
          </cell>
          <cell r="N236">
            <v>0</v>
          </cell>
          <cell r="O236">
            <v>152</v>
          </cell>
        </row>
        <row r="237">
          <cell r="C237" t="str">
            <v>伊賀支所管内</v>
          </cell>
          <cell r="I237">
            <v>131</v>
          </cell>
          <cell r="J237">
            <v>148</v>
          </cell>
          <cell r="K237">
            <v>0</v>
          </cell>
          <cell r="L237">
            <v>148</v>
          </cell>
          <cell r="M237">
            <v>180</v>
          </cell>
          <cell r="N237">
            <v>2</v>
          </cell>
          <cell r="O237">
            <v>182</v>
          </cell>
        </row>
        <row r="238">
          <cell r="C238" t="str">
            <v>伊賀支所管内</v>
          </cell>
          <cell r="I238">
            <v>27</v>
          </cell>
          <cell r="J238">
            <v>40</v>
          </cell>
          <cell r="K238">
            <v>0</v>
          </cell>
          <cell r="L238">
            <v>40</v>
          </cell>
          <cell r="M238">
            <v>41</v>
          </cell>
          <cell r="N238">
            <v>0</v>
          </cell>
          <cell r="O238">
            <v>41</v>
          </cell>
        </row>
        <row r="239">
          <cell r="C239" t="str">
            <v>伊賀支所管内</v>
          </cell>
          <cell r="I239">
            <v>71</v>
          </cell>
          <cell r="J239">
            <v>97</v>
          </cell>
          <cell r="K239">
            <v>0</v>
          </cell>
          <cell r="L239">
            <v>97</v>
          </cell>
          <cell r="M239">
            <v>108</v>
          </cell>
          <cell r="N239">
            <v>0</v>
          </cell>
          <cell r="O239">
            <v>108</v>
          </cell>
        </row>
        <row r="240">
          <cell r="C240" t="str">
            <v>伊賀支所管内</v>
          </cell>
          <cell r="I240">
            <v>88</v>
          </cell>
          <cell r="J240">
            <v>105</v>
          </cell>
          <cell r="K240">
            <v>3</v>
          </cell>
          <cell r="L240">
            <v>108</v>
          </cell>
          <cell r="M240">
            <v>95</v>
          </cell>
          <cell r="N240">
            <v>0</v>
          </cell>
          <cell r="O240">
            <v>95</v>
          </cell>
        </row>
        <row r="241">
          <cell r="C241" t="str">
            <v>伊賀支所管内</v>
          </cell>
          <cell r="I241">
            <v>176</v>
          </cell>
          <cell r="J241">
            <v>206</v>
          </cell>
          <cell r="K241">
            <v>24</v>
          </cell>
          <cell r="L241">
            <v>230</v>
          </cell>
          <cell r="M241">
            <v>197</v>
          </cell>
          <cell r="N241">
            <v>1</v>
          </cell>
          <cell r="O241">
            <v>198</v>
          </cell>
        </row>
        <row r="242">
          <cell r="C242" t="str">
            <v>伊賀支所管内</v>
          </cell>
          <cell r="I242">
            <v>61</v>
          </cell>
          <cell r="J242">
            <v>78</v>
          </cell>
          <cell r="K242">
            <v>0</v>
          </cell>
          <cell r="L242">
            <v>78</v>
          </cell>
          <cell r="M242">
            <v>93</v>
          </cell>
          <cell r="N242">
            <v>0</v>
          </cell>
          <cell r="O242">
            <v>93</v>
          </cell>
        </row>
        <row r="243">
          <cell r="C243" t="str">
            <v>伊賀支所管内</v>
          </cell>
          <cell r="I243">
            <v>229</v>
          </cell>
          <cell r="J243">
            <v>244</v>
          </cell>
          <cell r="K243">
            <v>18</v>
          </cell>
          <cell r="L243">
            <v>262</v>
          </cell>
          <cell r="M243">
            <v>260</v>
          </cell>
          <cell r="N243">
            <v>18</v>
          </cell>
          <cell r="O243">
            <v>278</v>
          </cell>
        </row>
        <row r="244">
          <cell r="C244" t="str">
            <v>伊賀支所管内</v>
          </cell>
          <cell r="I244">
            <v>277</v>
          </cell>
          <cell r="J244">
            <v>150</v>
          </cell>
          <cell r="K244">
            <v>46</v>
          </cell>
          <cell r="L244">
            <v>196</v>
          </cell>
          <cell r="M244">
            <v>136</v>
          </cell>
          <cell r="N244">
            <v>120</v>
          </cell>
          <cell r="O244">
            <v>256</v>
          </cell>
        </row>
        <row r="245">
          <cell r="C245" t="str">
            <v>伊賀支所管内</v>
          </cell>
          <cell r="I245">
            <v>102</v>
          </cell>
          <cell r="J245">
            <v>126</v>
          </cell>
          <cell r="K245">
            <v>0</v>
          </cell>
          <cell r="L245">
            <v>126</v>
          </cell>
          <cell r="M245">
            <v>147</v>
          </cell>
          <cell r="N245">
            <v>0</v>
          </cell>
          <cell r="O245">
            <v>147</v>
          </cell>
        </row>
        <row r="246">
          <cell r="C246" t="str">
            <v>伊賀支所管内</v>
          </cell>
          <cell r="I246">
            <v>94</v>
          </cell>
          <cell r="J246">
            <v>117</v>
          </cell>
          <cell r="K246">
            <v>5</v>
          </cell>
          <cell r="L246">
            <v>122</v>
          </cell>
          <cell r="M246">
            <v>124</v>
          </cell>
          <cell r="N246">
            <v>2</v>
          </cell>
          <cell r="O246">
            <v>126</v>
          </cell>
        </row>
        <row r="247">
          <cell r="C247" t="str">
            <v>伊賀支所管内</v>
          </cell>
          <cell r="I247">
            <v>143</v>
          </cell>
          <cell r="J247">
            <v>169</v>
          </cell>
          <cell r="K247">
            <v>10</v>
          </cell>
          <cell r="L247">
            <v>179</v>
          </cell>
          <cell r="M247">
            <v>188</v>
          </cell>
          <cell r="N247">
            <v>0</v>
          </cell>
          <cell r="O247">
            <v>188</v>
          </cell>
        </row>
        <row r="248">
          <cell r="C248" t="str">
            <v>伊賀支所管内</v>
          </cell>
          <cell r="I248">
            <v>163</v>
          </cell>
          <cell r="J248">
            <v>231</v>
          </cell>
          <cell r="K248">
            <v>8</v>
          </cell>
          <cell r="L248">
            <v>239</v>
          </cell>
          <cell r="M248">
            <v>257</v>
          </cell>
          <cell r="N248">
            <v>1</v>
          </cell>
          <cell r="O248">
            <v>258</v>
          </cell>
        </row>
        <row r="249">
          <cell r="C249" t="str">
            <v>伊賀支所管内</v>
          </cell>
          <cell r="I249">
            <v>171</v>
          </cell>
          <cell r="J249">
            <v>226</v>
          </cell>
          <cell r="K249">
            <v>6</v>
          </cell>
          <cell r="L249">
            <v>232</v>
          </cell>
          <cell r="M249">
            <v>249</v>
          </cell>
          <cell r="N249">
            <v>2</v>
          </cell>
          <cell r="O249">
            <v>251</v>
          </cell>
        </row>
        <row r="250">
          <cell r="C250" t="str">
            <v>伊賀支所管内</v>
          </cell>
          <cell r="I250">
            <v>122</v>
          </cell>
          <cell r="J250">
            <v>112</v>
          </cell>
          <cell r="K250">
            <v>2</v>
          </cell>
          <cell r="L250">
            <v>114</v>
          </cell>
          <cell r="M250">
            <v>128</v>
          </cell>
          <cell r="N250">
            <v>3</v>
          </cell>
          <cell r="O250">
            <v>131</v>
          </cell>
        </row>
        <row r="251">
          <cell r="C251" t="str">
            <v>伊賀支所管内</v>
          </cell>
          <cell r="I251">
            <v>16</v>
          </cell>
          <cell r="J251">
            <v>22</v>
          </cell>
          <cell r="K251">
            <v>0</v>
          </cell>
          <cell r="L251">
            <v>22</v>
          </cell>
          <cell r="M251">
            <v>17</v>
          </cell>
          <cell r="N251">
            <v>0</v>
          </cell>
          <cell r="O251">
            <v>17</v>
          </cell>
        </row>
        <row r="252">
          <cell r="C252" t="str">
            <v>伊賀支所管内</v>
          </cell>
          <cell r="I252">
            <v>62</v>
          </cell>
          <cell r="J252">
            <v>71</v>
          </cell>
          <cell r="K252">
            <v>15</v>
          </cell>
          <cell r="L252">
            <v>86</v>
          </cell>
          <cell r="M252">
            <v>69</v>
          </cell>
          <cell r="N252">
            <v>9</v>
          </cell>
          <cell r="O252">
            <v>78</v>
          </cell>
        </row>
        <row r="253">
          <cell r="C253" t="str">
            <v>伊賀支所管内</v>
          </cell>
          <cell r="I253">
            <v>45</v>
          </cell>
          <cell r="J253">
            <v>52</v>
          </cell>
          <cell r="K253">
            <v>3</v>
          </cell>
          <cell r="L253">
            <v>55</v>
          </cell>
          <cell r="M253">
            <v>48</v>
          </cell>
          <cell r="N253">
            <v>2</v>
          </cell>
          <cell r="O253">
            <v>50</v>
          </cell>
        </row>
        <row r="254">
          <cell r="C254" t="str">
            <v>伊賀支所管内</v>
          </cell>
          <cell r="I254">
            <v>55</v>
          </cell>
          <cell r="J254">
            <v>73</v>
          </cell>
          <cell r="K254">
            <v>2</v>
          </cell>
          <cell r="L254">
            <v>75</v>
          </cell>
          <cell r="M254">
            <v>73</v>
          </cell>
          <cell r="N254">
            <v>2</v>
          </cell>
          <cell r="O254">
            <v>75</v>
          </cell>
        </row>
        <row r="255">
          <cell r="C255" t="str">
            <v>伊賀支所管内</v>
          </cell>
          <cell r="I255">
            <v>70</v>
          </cell>
          <cell r="J255">
            <v>69</v>
          </cell>
          <cell r="K255">
            <v>10</v>
          </cell>
          <cell r="L255">
            <v>79</v>
          </cell>
          <cell r="M255">
            <v>85</v>
          </cell>
          <cell r="N255">
            <v>3</v>
          </cell>
          <cell r="O255">
            <v>88</v>
          </cell>
        </row>
        <row r="256">
          <cell r="C256" t="str">
            <v>伊賀支所管内</v>
          </cell>
          <cell r="I256">
            <v>106</v>
          </cell>
          <cell r="J256">
            <v>120</v>
          </cell>
          <cell r="K256">
            <v>10</v>
          </cell>
          <cell r="L256">
            <v>130</v>
          </cell>
          <cell r="M256">
            <v>109</v>
          </cell>
          <cell r="N256">
            <v>9</v>
          </cell>
          <cell r="O256">
            <v>118</v>
          </cell>
        </row>
        <row r="257">
          <cell r="C257" t="str">
            <v>伊賀支所管内</v>
          </cell>
          <cell r="I257">
            <v>77</v>
          </cell>
          <cell r="J257">
            <v>102</v>
          </cell>
          <cell r="K257">
            <v>8</v>
          </cell>
          <cell r="L257">
            <v>110</v>
          </cell>
          <cell r="M257">
            <v>89</v>
          </cell>
          <cell r="N257">
            <v>7</v>
          </cell>
          <cell r="O257">
            <v>96</v>
          </cell>
        </row>
        <row r="258">
          <cell r="C258" t="str">
            <v>伊賀支所管内</v>
          </cell>
          <cell r="I258">
            <v>63</v>
          </cell>
          <cell r="J258">
            <v>64</v>
          </cell>
          <cell r="K258">
            <v>10</v>
          </cell>
          <cell r="L258">
            <v>74</v>
          </cell>
          <cell r="M258">
            <v>70</v>
          </cell>
          <cell r="N258">
            <v>7</v>
          </cell>
          <cell r="O258">
            <v>77</v>
          </cell>
        </row>
        <row r="259">
          <cell r="C259" t="str">
            <v>伊賀支所管内</v>
          </cell>
          <cell r="I259">
            <v>45</v>
          </cell>
          <cell r="J259">
            <v>47</v>
          </cell>
          <cell r="K259">
            <v>4</v>
          </cell>
          <cell r="L259">
            <v>51</v>
          </cell>
          <cell r="M259">
            <v>37</v>
          </cell>
          <cell r="N259">
            <v>5</v>
          </cell>
          <cell r="O259">
            <v>42</v>
          </cell>
        </row>
        <row r="260">
          <cell r="C260" t="str">
            <v>伊賀支所管内</v>
          </cell>
          <cell r="I260">
            <v>65</v>
          </cell>
          <cell r="J260">
            <v>69</v>
          </cell>
          <cell r="K260">
            <v>0</v>
          </cell>
          <cell r="L260">
            <v>69</v>
          </cell>
          <cell r="M260">
            <v>76</v>
          </cell>
          <cell r="N260">
            <v>0</v>
          </cell>
          <cell r="O260">
            <v>76</v>
          </cell>
        </row>
        <row r="261">
          <cell r="C261" t="str">
            <v>伊賀支所管内</v>
          </cell>
          <cell r="I261">
            <v>35</v>
          </cell>
          <cell r="J261">
            <v>41</v>
          </cell>
          <cell r="K261">
            <v>1</v>
          </cell>
          <cell r="L261">
            <v>42</v>
          </cell>
          <cell r="M261">
            <v>43</v>
          </cell>
          <cell r="N261">
            <v>1</v>
          </cell>
          <cell r="O261">
            <v>44</v>
          </cell>
        </row>
        <row r="262">
          <cell r="C262" t="str">
            <v>伊賀支所管内</v>
          </cell>
          <cell r="I262">
            <v>144</v>
          </cell>
          <cell r="J262">
            <v>167</v>
          </cell>
          <cell r="K262">
            <v>6</v>
          </cell>
          <cell r="L262">
            <v>173</v>
          </cell>
          <cell r="M262">
            <v>180</v>
          </cell>
          <cell r="N262">
            <v>6</v>
          </cell>
          <cell r="O262">
            <v>186</v>
          </cell>
        </row>
        <row r="263">
          <cell r="C263" t="str">
            <v>伊賀支所管内</v>
          </cell>
          <cell r="I263">
            <v>73</v>
          </cell>
          <cell r="J263">
            <v>58</v>
          </cell>
          <cell r="K263">
            <v>17</v>
          </cell>
          <cell r="L263">
            <v>75</v>
          </cell>
          <cell r="M263">
            <v>59</v>
          </cell>
          <cell r="N263">
            <v>11</v>
          </cell>
          <cell r="O263">
            <v>70</v>
          </cell>
        </row>
        <row r="264">
          <cell r="C264" t="str">
            <v>伊賀支所管内</v>
          </cell>
          <cell r="I264">
            <v>114</v>
          </cell>
          <cell r="J264">
            <v>113</v>
          </cell>
          <cell r="K264">
            <v>1</v>
          </cell>
          <cell r="L264">
            <v>114</v>
          </cell>
          <cell r="M264">
            <v>1</v>
          </cell>
          <cell r="N264">
            <v>0</v>
          </cell>
          <cell r="O264">
            <v>1</v>
          </cell>
        </row>
        <row r="265">
          <cell r="C265" t="str">
            <v>伊賀支所管内</v>
          </cell>
          <cell r="I265">
            <v>20</v>
          </cell>
          <cell r="J265">
            <v>0</v>
          </cell>
          <cell r="K265">
            <v>0</v>
          </cell>
          <cell r="L265">
            <v>0</v>
          </cell>
          <cell r="M265">
            <v>20</v>
          </cell>
          <cell r="N265">
            <v>0</v>
          </cell>
          <cell r="O265">
            <v>20</v>
          </cell>
        </row>
        <row r="266">
          <cell r="C266" t="str">
            <v>島ヶ原支所管内</v>
          </cell>
          <cell r="I266">
            <v>55</v>
          </cell>
          <cell r="J266">
            <v>70</v>
          </cell>
          <cell r="K266">
            <v>2</v>
          </cell>
          <cell r="L266">
            <v>72</v>
          </cell>
          <cell r="M266">
            <v>90</v>
          </cell>
          <cell r="N266">
            <v>0</v>
          </cell>
          <cell r="O266">
            <v>90</v>
          </cell>
        </row>
        <row r="267">
          <cell r="C267" t="str">
            <v>島ヶ原支所管内</v>
          </cell>
          <cell r="I267">
            <v>51</v>
          </cell>
          <cell r="J267">
            <v>70</v>
          </cell>
          <cell r="K267">
            <v>0</v>
          </cell>
          <cell r="L267">
            <v>70</v>
          </cell>
          <cell r="M267">
            <v>81</v>
          </cell>
          <cell r="N267">
            <v>0</v>
          </cell>
          <cell r="O267">
            <v>81</v>
          </cell>
        </row>
        <row r="268">
          <cell r="C268" t="str">
            <v>島ヶ原支所管内</v>
          </cell>
          <cell r="I268">
            <v>94</v>
          </cell>
          <cell r="J268">
            <v>123</v>
          </cell>
          <cell r="K268">
            <v>1</v>
          </cell>
          <cell r="L268">
            <v>124</v>
          </cell>
          <cell r="M268">
            <v>143</v>
          </cell>
          <cell r="N268">
            <v>1</v>
          </cell>
          <cell r="O268">
            <v>144</v>
          </cell>
        </row>
        <row r="269">
          <cell r="C269" t="str">
            <v>島ヶ原支所管内</v>
          </cell>
          <cell r="I269">
            <v>206</v>
          </cell>
          <cell r="J269">
            <v>233</v>
          </cell>
          <cell r="K269">
            <v>3</v>
          </cell>
          <cell r="L269">
            <v>236</v>
          </cell>
          <cell r="M269">
            <v>267</v>
          </cell>
          <cell r="N269">
            <v>1</v>
          </cell>
          <cell r="O269">
            <v>268</v>
          </cell>
        </row>
        <row r="270">
          <cell r="C270" t="str">
            <v>島ヶ原支所管内</v>
          </cell>
          <cell r="I270">
            <v>31</v>
          </cell>
          <cell r="J270">
            <v>38</v>
          </cell>
          <cell r="K270">
            <v>0</v>
          </cell>
          <cell r="L270">
            <v>38</v>
          </cell>
          <cell r="M270">
            <v>54</v>
          </cell>
          <cell r="N270">
            <v>1</v>
          </cell>
          <cell r="O270">
            <v>55</v>
          </cell>
        </row>
        <row r="271">
          <cell r="C271" t="str">
            <v>島ヶ原支所管内</v>
          </cell>
          <cell r="I271">
            <v>187</v>
          </cell>
          <cell r="J271">
            <v>266</v>
          </cell>
          <cell r="K271">
            <v>0</v>
          </cell>
          <cell r="L271">
            <v>266</v>
          </cell>
          <cell r="M271">
            <v>294</v>
          </cell>
          <cell r="N271">
            <v>0</v>
          </cell>
          <cell r="O271">
            <v>294</v>
          </cell>
        </row>
        <row r="272">
          <cell r="C272" t="str">
            <v>島ヶ原支所管内</v>
          </cell>
          <cell r="I272">
            <v>89</v>
          </cell>
          <cell r="J272">
            <v>106</v>
          </cell>
          <cell r="K272">
            <v>0</v>
          </cell>
          <cell r="L272">
            <v>106</v>
          </cell>
          <cell r="M272">
            <v>133</v>
          </cell>
          <cell r="N272">
            <v>0</v>
          </cell>
          <cell r="O272">
            <v>133</v>
          </cell>
        </row>
        <row r="273">
          <cell r="C273" t="str">
            <v>島ヶ原支所管内</v>
          </cell>
          <cell r="I273">
            <v>86</v>
          </cell>
          <cell r="J273">
            <v>82</v>
          </cell>
          <cell r="K273">
            <v>0</v>
          </cell>
          <cell r="L273">
            <v>82</v>
          </cell>
          <cell r="M273">
            <v>89</v>
          </cell>
          <cell r="N273">
            <v>2</v>
          </cell>
          <cell r="O273">
            <v>91</v>
          </cell>
        </row>
        <row r="274">
          <cell r="C274" t="str">
            <v>島ヶ原支所管内</v>
          </cell>
          <cell r="I274">
            <v>8</v>
          </cell>
          <cell r="J274">
            <v>5</v>
          </cell>
          <cell r="K274">
            <v>2</v>
          </cell>
          <cell r="L274">
            <v>7</v>
          </cell>
          <cell r="M274">
            <v>6</v>
          </cell>
          <cell r="N274">
            <v>4</v>
          </cell>
          <cell r="O274">
            <v>10</v>
          </cell>
        </row>
        <row r="275">
          <cell r="C275" t="str">
            <v>阿山支所管内</v>
          </cell>
          <cell r="I275">
            <v>148</v>
          </cell>
          <cell r="J275">
            <v>185</v>
          </cell>
          <cell r="K275">
            <v>16</v>
          </cell>
          <cell r="L275">
            <v>201</v>
          </cell>
          <cell r="M275">
            <v>201</v>
          </cell>
          <cell r="N275">
            <v>1</v>
          </cell>
          <cell r="O275">
            <v>202</v>
          </cell>
        </row>
        <row r="276">
          <cell r="C276" t="str">
            <v>阿山支所管内</v>
          </cell>
          <cell r="I276">
            <v>45</v>
          </cell>
          <cell r="J276">
            <v>59</v>
          </cell>
          <cell r="K276">
            <v>0</v>
          </cell>
          <cell r="L276">
            <v>59</v>
          </cell>
          <cell r="M276">
            <v>73</v>
          </cell>
          <cell r="N276">
            <v>1</v>
          </cell>
          <cell r="O276">
            <v>74</v>
          </cell>
        </row>
        <row r="277">
          <cell r="C277" t="str">
            <v>阿山支所管内</v>
          </cell>
          <cell r="I277">
            <v>72</v>
          </cell>
          <cell r="J277">
            <v>106</v>
          </cell>
          <cell r="K277">
            <v>0</v>
          </cell>
          <cell r="L277">
            <v>106</v>
          </cell>
          <cell r="M277">
            <v>109</v>
          </cell>
          <cell r="N277">
            <v>0</v>
          </cell>
          <cell r="O277">
            <v>109</v>
          </cell>
        </row>
        <row r="278">
          <cell r="C278" t="str">
            <v>阿山支所管内</v>
          </cell>
          <cell r="I278">
            <v>61</v>
          </cell>
          <cell r="J278">
            <v>80</v>
          </cell>
          <cell r="K278">
            <v>1</v>
          </cell>
          <cell r="L278">
            <v>81</v>
          </cell>
          <cell r="M278">
            <v>108</v>
          </cell>
          <cell r="N278">
            <v>1</v>
          </cell>
          <cell r="O278">
            <v>109</v>
          </cell>
        </row>
        <row r="279">
          <cell r="C279" t="str">
            <v>阿山支所管内</v>
          </cell>
          <cell r="I279">
            <v>130</v>
          </cell>
          <cell r="J279">
            <v>140</v>
          </cell>
          <cell r="K279">
            <v>6</v>
          </cell>
          <cell r="L279">
            <v>146</v>
          </cell>
          <cell r="M279">
            <v>132</v>
          </cell>
          <cell r="N279">
            <v>4</v>
          </cell>
          <cell r="O279">
            <v>136</v>
          </cell>
        </row>
        <row r="280">
          <cell r="C280" t="str">
            <v>阿山支所管内</v>
          </cell>
          <cell r="I280">
            <v>108</v>
          </cell>
          <cell r="J280">
            <v>127</v>
          </cell>
          <cell r="K280">
            <v>6</v>
          </cell>
          <cell r="L280">
            <v>133</v>
          </cell>
          <cell r="M280">
            <v>142</v>
          </cell>
          <cell r="N280">
            <v>0</v>
          </cell>
          <cell r="O280">
            <v>142</v>
          </cell>
        </row>
        <row r="281">
          <cell r="C281" t="str">
            <v>阿山支所管内</v>
          </cell>
          <cell r="I281">
            <v>230</v>
          </cell>
          <cell r="J281">
            <v>224</v>
          </cell>
          <cell r="K281">
            <v>48</v>
          </cell>
          <cell r="L281">
            <v>272</v>
          </cell>
          <cell r="M281">
            <v>235</v>
          </cell>
          <cell r="N281">
            <v>38</v>
          </cell>
          <cell r="O281">
            <v>273</v>
          </cell>
        </row>
        <row r="282">
          <cell r="C282" t="str">
            <v>阿山支所管内</v>
          </cell>
          <cell r="I282">
            <v>35</v>
          </cell>
          <cell r="J282">
            <v>38</v>
          </cell>
          <cell r="K282">
            <v>0</v>
          </cell>
          <cell r="L282">
            <v>38</v>
          </cell>
          <cell r="M282">
            <v>55</v>
          </cell>
          <cell r="N282">
            <v>0</v>
          </cell>
          <cell r="O282">
            <v>55</v>
          </cell>
        </row>
        <row r="283">
          <cell r="C283" t="str">
            <v>阿山支所管内</v>
          </cell>
          <cell r="I283">
            <v>70</v>
          </cell>
          <cell r="J283">
            <v>103</v>
          </cell>
          <cell r="K283">
            <v>0</v>
          </cell>
          <cell r="L283">
            <v>103</v>
          </cell>
          <cell r="M283">
            <v>118</v>
          </cell>
          <cell r="N283">
            <v>0</v>
          </cell>
          <cell r="O283">
            <v>118</v>
          </cell>
        </row>
        <row r="284">
          <cell r="C284" t="str">
            <v>阿山支所管内</v>
          </cell>
          <cell r="I284">
            <v>131</v>
          </cell>
          <cell r="J284">
            <v>167</v>
          </cell>
          <cell r="K284">
            <v>0</v>
          </cell>
          <cell r="L284">
            <v>167</v>
          </cell>
          <cell r="M284">
            <v>198</v>
          </cell>
          <cell r="N284">
            <v>0</v>
          </cell>
          <cell r="O284">
            <v>198</v>
          </cell>
        </row>
        <row r="285">
          <cell r="C285" t="str">
            <v>阿山支所管内</v>
          </cell>
          <cell r="I285">
            <v>54</v>
          </cell>
          <cell r="J285">
            <v>66</v>
          </cell>
          <cell r="K285">
            <v>6</v>
          </cell>
          <cell r="L285">
            <v>72</v>
          </cell>
          <cell r="M285">
            <v>71</v>
          </cell>
          <cell r="N285">
            <v>0</v>
          </cell>
          <cell r="O285">
            <v>71</v>
          </cell>
        </row>
        <row r="286">
          <cell r="C286" t="str">
            <v>阿山支所管内</v>
          </cell>
          <cell r="I286">
            <v>107</v>
          </cell>
          <cell r="J286">
            <v>141</v>
          </cell>
          <cell r="K286">
            <v>1</v>
          </cell>
          <cell r="L286">
            <v>142</v>
          </cell>
          <cell r="M286">
            <v>171</v>
          </cell>
          <cell r="N286">
            <v>0</v>
          </cell>
          <cell r="O286">
            <v>171</v>
          </cell>
        </row>
        <row r="287">
          <cell r="C287" t="str">
            <v>阿山支所管内</v>
          </cell>
          <cell r="I287">
            <v>65</v>
          </cell>
          <cell r="J287">
            <v>71</v>
          </cell>
          <cell r="K287">
            <v>7</v>
          </cell>
          <cell r="L287">
            <v>78</v>
          </cell>
          <cell r="M287">
            <v>74</v>
          </cell>
          <cell r="N287">
            <v>1</v>
          </cell>
          <cell r="O287">
            <v>75</v>
          </cell>
        </row>
        <row r="288">
          <cell r="C288" t="str">
            <v>阿山支所管内</v>
          </cell>
          <cell r="I288">
            <v>128</v>
          </cell>
          <cell r="J288">
            <v>159</v>
          </cell>
          <cell r="K288">
            <v>0</v>
          </cell>
          <cell r="L288">
            <v>159</v>
          </cell>
          <cell r="M288">
            <v>189</v>
          </cell>
          <cell r="N288">
            <v>1</v>
          </cell>
          <cell r="O288">
            <v>190</v>
          </cell>
        </row>
        <row r="289">
          <cell r="C289" t="str">
            <v>阿山支所管内</v>
          </cell>
          <cell r="I289">
            <v>29</v>
          </cell>
          <cell r="J289">
            <v>37</v>
          </cell>
          <cell r="K289">
            <v>0</v>
          </cell>
          <cell r="L289">
            <v>37</v>
          </cell>
          <cell r="M289">
            <v>47</v>
          </cell>
          <cell r="N289">
            <v>0</v>
          </cell>
          <cell r="O289">
            <v>47</v>
          </cell>
        </row>
        <row r="290">
          <cell r="C290" t="str">
            <v>阿山支所管内</v>
          </cell>
          <cell r="I290">
            <v>40</v>
          </cell>
          <cell r="J290">
            <v>51</v>
          </cell>
          <cell r="K290">
            <v>3</v>
          </cell>
          <cell r="L290">
            <v>54</v>
          </cell>
          <cell r="M290">
            <v>52</v>
          </cell>
          <cell r="N290">
            <v>1</v>
          </cell>
          <cell r="O290">
            <v>53</v>
          </cell>
        </row>
        <row r="291">
          <cell r="C291" t="str">
            <v>阿山支所管内</v>
          </cell>
          <cell r="I291">
            <v>22</v>
          </cell>
          <cell r="J291">
            <v>36</v>
          </cell>
          <cell r="K291">
            <v>0</v>
          </cell>
          <cell r="L291">
            <v>36</v>
          </cell>
          <cell r="M291">
            <v>36</v>
          </cell>
          <cell r="N291">
            <v>0</v>
          </cell>
          <cell r="O291">
            <v>36</v>
          </cell>
        </row>
        <row r="292">
          <cell r="C292" t="str">
            <v>阿山支所管内</v>
          </cell>
          <cell r="I292">
            <v>27</v>
          </cell>
          <cell r="J292">
            <v>28</v>
          </cell>
          <cell r="K292">
            <v>0</v>
          </cell>
          <cell r="L292">
            <v>28</v>
          </cell>
          <cell r="M292">
            <v>29</v>
          </cell>
          <cell r="N292">
            <v>0</v>
          </cell>
          <cell r="O292">
            <v>29</v>
          </cell>
        </row>
        <row r="293">
          <cell r="C293" t="str">
            <v>阿山支所管内</v>
          </cell>
          <cell r="I293">
            <v>44</v>
          </cell>
          <cell r="J293">
            <v>50</v>
          </cell>
          <cell r="K293">
            <v>0</v>
          </cell>
          <cell r="L293">
            <v>50</v>
          </cell>
          <cell r="M293">
            <v>57</v>
          </cell>
          <cell r="N293">
            <v>0</v>
          </cell>
          <cell r="O293">
            <v>57</v>
          </cell>
        </row>
        <row r="294">
          <cell r="C294" t="str">
            <v>阿山支所管内</v>
          </cell>
          <cell r="I294">
            <v>69</v>
          </cell>
          <cell r="J294">
            <v>80</v>
          </cell>
          <cell r="K294">
            <v>0</v>
          </cell>
          <cell r="L294">
            <v>80</v>
          </cell>
          <cell r="M294">
            <v>110</v>
          </cell>
          <cell r="N294">
            <v>0</v>
          </cell>
          <cell r="O294">
            <v>110</v>
          </cell>
        </row>
        <row r="295">
          <cell r="C295" t="str">
            <v>阿山支所管内</v>
          </cell>
          <cell r="I295">
            <v>24</v>
          </cell>
          <cell r="J295">
            <v>34</v>
          </cell>
          <cell r="K295">
            <v>0</v>
          </cell>
          <cell r="L295">
            <v>34</v>
          </cell>
          <cell r="M295">
            <v>37</v>
          </cell>
          <cell r="N295">
            <v>0</v>
          </cell>
          <cell r="O295">
            <v>37</v>
          </cell>
        </row>
        <row r="296">
          <cell r="C296" t="str">
            <v>阿山支所管内</v>
          </cell>
          <cell r="I296">
            <v>46</v>
          </cell>
          <cell r="J296">
            <v>72</v>
          </cell>
          <cell r="K296">
            <v>0</v>
          </cell>
          <cell r="L296">
            <v>72</v>
          </cell>
          <cell r="M296">
            <v>69</v>
          </cell>
          <cell r="N296">
            <v>0</v>
          </cell>
          <cell r="O296">
            <v>69</v>
          </cell>
        </row>
        <row r="297">
          <cell r="C297" t="str">
            <v>阿山支所管内</v>
          </cell>
          <cell r="I297">
            <v>47</v>
          </cell>
          <cell r="J297">
            <v>61</v>
          </cell>
          <cell r="K297">
            <v>0</v>
          </cell>
          <cell r="L297">
            <v>61</v>
          </cell>
          <cell r="M297">
            <v>56</v>
          </cell>
          <cell r="N297">
            <v>1</v>
          </cell>
          <cell r="O297">
            <v>57</v>
          </cell>
        </row>
        <row r="298">
          <cell r="C298" t="str">
            <v>阿山支所管内</v>
          </cell>
          <cell r="I298">
            <v>234</v>
          </cell>
          <cell r="J298">
            <v>261</v>
          </cell>
          <cell r="K298">
            <v>9</v>
          </cell>
          <cell r="L298">
            <v>270</v>
          </cell>
          <cell r="M298">
            <v>285</v>
          </cell>
          <cell r="N298">
            <v>1</v>
          </cell>
          <cell r="O298">
            <v>286</v>
          </cell>
        </row>
        <row r="299">
          <cell r="C299" t="str">
            <v>阿山支所管内</v>
          </cell>
          <cell r="I299">
            <v>26</v>
          </cell>
          <cell r="J299">
            <v>27</v>
          </cell>
          <cell r="K299">
            <v>0</v>
          </cell>
          <cell r="L299">
            <v>27</v>
          </cell>
          <cell r="M299">
            <v>20</v>
          </cell>
          <cell r="N299">
            <v>0</v>
          </cell>
          <cell r="O299">
            <v>20</v>
          </cell>
        </row>
        <row r="300">
          <cell r="C300" t="str">
            <v>阿山支所管内</v>
          </cell>
          <cell r="I300">
            <v>66</v>
          </cell>
          <cell r="J300">
            <v>92</v>
          </cell>
          <cell r="K300">
            <v>0</v>
          </cell>
          <cell r="L300">
            <v>92</v>
          </cell>
          <cell r="M300">
            <v>94</v>
          </cell>
          <cell r="N300">
            <v>0</v>
          </cell>
          <cell r="O300">
            <v>94</v>
          </cell>
        </row>
        <row r="301">
          <cell r="C301" t="str">
            <v>阿山支所管内</v>
          </cell>
          <cell r="I301">
            <v>178</v>
          </cell>
          <cell r="J301">
            <v>222</v>
          </cell>
          <cell r="K301">
            <v>0</v>
          </cell>
          <cell r="L301">
            <v>222</v>
          </cell>
          <cell r="M301">
            <v>252</v>
          </cell>
          <cell r="N301">
            <v>0</v>
          </cell>
          <cell r="O301">
            <v>252</v>
          </cell>
        </row>
        <row r="302">
          <cell r="C302" t="str">
            <v>阿山支所管内</v>
          </cell>
          <cell r="I302">
            <v>272</v>
          </cell>
          <cell r="J302">
            <v>308</v>
          </cell>
          <cell r="K302">
            <v>27</v>
          </cell>
          <cell r="L302">
            <v>335</v>
          </cell>
          <cell r="M302">
            <v>301</v>
          </cell>
          <cell r="N302">
            <v>34</v>
          </cell>
          <cell r="O302">
            <v>335</v>
          </cell>
        </row>
        <row r="303">
          <cell r="C303" t="str">
            <v>阿山支所管内</v>
          </cell>
          <cell r="I303">
            <v>179</v>
          </cell>
          <cell r="J303">
            <v>176</v>
          </cell>
          <cell r="K303">
            <v>22</v>
          </cell>
          <cell r="L303">
            <v>198</v>
          </cell>
          <cell r="M303">
            <v>175</v>
          </cell>
          <cell r="N303">
            <v>7</v>
          </cell>
          <cell r="O303">
            <v>182</v>
          </cell>
        </row>
        <row r="304">
          <cell r="C304" t="str">
            <v>大山田支所管内</v>
          </cell>
          <cell r="I304">
            <v>59</v>
          </cell>
          <cell r="J304">
            <v>68</v>
          </cell>
          <cell r="K304">
            <v>2</v>
          </cell>
          <cell r="L304">
            <v>70</v>
          </cell>
          <cell r="M304">
            <v>83</v>
          </cell>
          <cell r="N304">
            <v>0</v>
          </cell>
          <cell r="O304">
            <v>83</v>
          </cell>
        </row>
        <row r="305">
          <cell r="C305" t="str">
            <v>大山田支所管内</v>
          </cell>
          <cell r="I305">
            <v>151</v>
          </cell>
          <cell r="J305">
            <v>174</v>
          </cell>
          <cell r="K305">
            <v>0</v>
          </cell>
          <cell r="L305">
            <v>174</v>
          </cell>
          <cell r="M305">
            <v>201</v>
          </cell>
          <cell r="N305">
            <v>2</v>
          </cell>
          <cell r="O305">
            <v>203</v>
          </cell>
        </row>
        <row r="306">
          <cell r="C306" t="str">
            <v>大山田支所管内</v>
          </cell>
          <cell r="I306">
            <v>72</v>
          </cell>
          <cell r="J306">
            <v>79</v>
          </cell>
          <cell r="K306">
            <v>0</v>
          </cell>
          <cell r="L306">
            <v>79</v>
          </cell>
          <cell r="M306">
            <v>92</v>
          </cell>
          <cell r="N306">
            <v>3</v>
          </cell>
          <cell r="O306">
            <v>95</v>
          </cell>
        </row>
        <row r="307">
          <cell r="C307" t="str">
            <v>大山田支所管内</v>
          </cell>
          <cell r="I307">
            <v>86</v>
          </cell>
          <cell r="J307">
            <v>111</v>
          </cell>
          <cell r="K307">
            <v>1</v>
          </cell>
          <cell r="L307">
            <v>112</v>
          </cell>
          <cell r="M307">
            <v>117</v>
          </cell>
          <cell r="N307">
            <v>1</v>
          </cell>
          <cell r="O307">
            <v>118</v>
          </cell>
        </row>
        <row r="308">
          <cell r="C308" t="str">
            <v>大山田支所管内</v>
          </cell>
          <cell r="I308">
            <v>93</v>
          </cell>
          <cell r="J308">
            <v>118</v>
          </cell>
          <cell r="K308">
            <v>0</v>
          </cell>
          <cell r="L308">
            <v>118</v>
          </cell>
          <cell r="M308">
            <v>132</v>
          </cell>
          <cell r="N308">
            <v>1</v>
          </cell>
          <cell r="O308">
            <v>133</v>
          </cell>
        </row>
        <row r="309">
          <cell r="C309" t="str">
            <v>大山田支所管内</v>
          </cell>
          <cell r="I309">
            <v>48</v>
          </cell>
          <cell r="J309">
            <v>50</v>
          </cell>
          <cell r="K309">
            <v>2</v>
          </cell>
          <cell r="L309">
            <v>52</v>
          </cell>
          <cell r="M309">
            <v>64</v>
          </cell>
          <cell r="N309">
            <v>2</v>
          </cell>
          <cell r="O309">
            <v>66</v>
          </cell>
        </row>
        <row r="310">
          <cell r="C310" t="str">
            <v>大山田支所管内</v>
          </cell>
          <cell r="I310">
            <v>35</v>
          </cell>
          <cell r="J310">
            <v>60</v>
          </cell>
          <cell r="K310">
            <v>0</v>
          </cell>
          <cell r="L310">
            <v>60</v>
          </cell>
          <cell r="M310">
            <v>74</v>
          </cell>
          <cell r="N310">
            <v>0</v>
          </cell>
          <cell r="O310">
            <v>74</v>
          </cell>
        </row>
        <row r="311">
          <cell r="C311" t="str">
            <v>大山田支所管内</v>
          </cell>
          <cell r="I311">
            <v>64</v>
          </cell>
          <cell r="J311">
            <v>76</v>
          </cell>
          <cell r="K311">
            <v>0</v>
          </cell>
          <cell r="L311">
            <v>76</v>
          </cell>
          <cell r="M311">
            <v>92</v>
          </cell>
          <cell r="N311">
            <v>0</v>
          </cell>
          <cell r="O311">
            <v>92</v>
          </cell>
        </row>
        <row r="312">
          <cell r="C312" t="str">
            <v>大山田支所管内</v>
          </cell>
          <cell r="I312">
            <v>97</v>
          </cell>
          <cell r="J312">
            <v>97</v>
          </cell>
          <cell r="K312">
            <v>2</v>
          </cell>
          <cell r="L312">
            <v>99</v>
          </cell>
          <cell r="M312">
            <v>104</v>
          </cell>
          <cell r="N312">
            <v>8</v>
          </cell>
          <cell r="O312">
            <v>112</v>
          </cell>
        </row>
        <row r="313">
          <cell r="C313" t="str">
            <v>大山田支所管内</v>
          </cell>
          <cell r="I313">
            <v>18</v>
          </cell>
          <cell r="J313">
            <v>27</v>
          </cell>
          <cell r="K313">
            <v>0</v>
          </cell>
          <cell r="L313">
            <v>27</v>
          </cell>
          <cell r="M313">
            <v>26</v>
          </cell>
          <cell r="N313">
            <v>0</v>
          </cell>
          <cell r="O313">
            <v>26</v>
          </cell>
        </row>
        <row r="314">
          <cell r="C314" t="str">
            <v>大山田支所管内</v>
          </cell>
          <cell r="I314">
            <v>51</v>
          </cell>
          <cell r="J314">
            <v>71</v>
          </cell>
          <cell r="K314">
            <v>0</v>
          </cell>
          <cell r="L314">
            <v>71</v>
          </cell>
          <cell r="M314">
            <v>77</v>
          </cell>
          <cell r="N314">
            <v>0</v>
          </cell>
          <cell r="O314">
            <v>77</v>
          </cell>
        </row>
        <row r="315">
          <cell r="C315" t="str">
            <v>大山田支所管内</v>
          </cell>
          <cell r="I315">
            <v>92</v>
          </cell>
          <cell r="J315">
            <v>106</v>
          </cell>
          <cell r="K315">
            <v>0</v>
          </cell>
          <cell r="L315">
            <v>106</v>
          </cell>
          <cell r="M315">
            <v>112</v>
          </cell>
          <cell r="N315">
            <v>0</v>
          </cell>
          <cell r="O315">
            <v>112</v>
          </cell>
        </row>
        <row r="316">
          <cell r="C316" t="str">
            <v>大山田支所管内</v>
          </cell>
          <cell r="I316">
            <v>471</v>
          </cell>
          <cell r="J316">
            <v>554</v>
          </cell>
          <cell r="K316">
            <v>44</v>
          </cell>
          <cell r="L316">
            <v>598</v>
          </cell>
          <cell r="M316">
            <v>564</v>
          </cell>
          <cell r="N316">
            <v>29</v>
          </cell>
          <cell r="O316">
            <v>593</v>
          </cell>
        </row>
        <row r="317">
          <cell r="C317" t="str">
            <v>大山田支所管内</v>
          </cell>
          <cell r="I317">
            <v>29</v>
          </cell>
          <cell r="J317">
            <v>40</v>
          </cell>
          <cell r="K317">
            <v>0</v>
          </cell>
          <cell r="L317">
            <v>40</v>
          </cell>
          <cell r="M317">
            <v>39</v>
          </cell>
          <cell r="N317">
            <v>2</v>
          </cell>
          <cell r="O317">
            <v>41</v>
          </cell>
        </row>
        <row r="318">
          <cell r="C318" t="str">
            <v>大山田支所管内</v>
          </cell>
          <cell r="I318">
            <v>55</v>
          </cell>
          <cell r="J318">
            <v>70</v>
          </cell>
          <cell r="K318">
            <v>1</v>
          </cell>
          <cell r="L318">
            <v>71</v>
          </cell>
          <cell r="M318">
            <v>71</v>
          </cell>
          <cell r="N318">
            <v>1</v>
          </cell>
          <cell r="O318">
            <v>72</v>
          </cell>
        </row>
        <row r="319">
          <cell r="C319" t="str">
            <v>大山田支所管内</v>
          </cell>
          <cell r="I319">
            <v>46</v>
          </cell>
          <cell r="J319">
            <v>49</v>
          </cell>
          <cell r="K319">
            <v>0</v>
          </cell>
          <cell r="L319">
            <v>49</v>
          </cell>
          <cell r="M319">
            <v>53</v>
          </cell>
          <cell r="N319">
            <v>0</v>
          </cell>
          <cell r="O319">
            <v>53</v>
          </cell>
        </row>
        <row r="320">
          <cell r="C320" t="str">
            <v>大山田支所管内</v>
          </cell>
          <cell r="I320">
            <v>24</v>
          </cell>
          <cell r="J320">
            <v>32</v>
          </cell>
          <cell r="K320">
            <v>0</v>
          </cell>
          <cell r="L320">
            <v>32</v>
          </cell>
          <cell r="M320">
            <v>32</v>
          </cell>
          <cell r="N320">
            <v>1</v>
          </cell>
          <cell r="O320">
            <v>33</v>
          </cell>
        </row>
        <row r="321">
          <cell r="C321" t="str">
            <v>大山田支所管内</v>
          </cell>
          <cell r="I321">
            <v>27</v>
          </cell>
          <cell r="J321">
            <v>23</v>
          </cell>
          <cell r="K321">
            <v>0</v>
          </cell>
          <cell r="L321">
            <v>23</v>
          </cell>
          <cell r="M321">
            <v>36</v>
          </cell>
          <cell r="N321">
            <v>0</v>
          </cell>
          <cell r="O321">
            <v>36</v>
          </cell>
        </row>
        <row r="322">
          <cell r="C322" t="str">
            <v>大山田支所管内</v>
          </cell>
          <cell r="I322">
            <v>36</v>
          </cell>
          <cell r="J322">
            <v>39</v>
          </cell>
          <cell r="K322">
            <v>0</v>
          </cell>
          <cell r="L322">
            <v>39</v>
          </cell>
          <cell r="M322">
            <v>48</v>
          </cell>
          <cell r="N322">
            <v>0</v>
          </cell>
          <cell r="O322">
            <v>48</v>
          </cell>
        </row>
        <row r="323">
          <cell r="C323" t="str">
            <v>大山田支所管内</v>
          </cell>
          <cell r="I323">
            <v>63</v>
          </cell>
          <cell r="J323">
            <v>75</v>
          </cell>
          <cell r="K323">
            <v>0</v>
          </cell>
          <cell r="L323">
            <v>75</v>
          </cell>
          <cell r="M323">
            <v>82</v>
          </cell>
          <cell r="N323">
            <v>0</v>
          </cell>
          <cell r="O323">
            <v>82</v>
          </cell>
        </row>
        <row r="324">
          <cell r="C324" t="str">
            <v>大山田支所管内</v>
          </cell>
          <cell r="I324">
            <v>54</v>
          </cell>
          <cell r="J324">
            <v>75</v>
          </cell>
          <cell r="K324">
            <v>0</v>
          </cell>
          <cell r="L324">
            <v>75</v>
          </cell>
          <cell r="M324">
            <v>83</v>
          </cell>
          <cell r="N324">
            <v>0</v>
          </cell>
          <cell r="O324">
            <v>83</v>
          </cell>
        </row>
        <row r="325">
          <cell r="C325" t="str">
            <v>大山田支所管内</v>
          </cell>
          <cell r="I325">
            <v>79</v>
          </cell>
          <cell r="J325">
            <v>89</v>
          </cell>
          <cell r="K325">
            <v>0</v>
          </cell>
          <cell r="L325">
            <v>89</v>
          </cell>
          <cell r="M325">
            <v>99</v>
          </cell>
          <cell r="N325">
            <v>0</v>
          </cell>
          <cell r="O325">
            <v>99</v>
          </cell>
        </row>
        <row r="326">
          <cell r="C326" t="str">
            <v>大山田支所管内</v>
          </cell>
          <cell r="I326">
            <v>64</v>
          </cell>
          <cell r="J326">
            <v>89</v>
          </cell>
          <cell r="K326">
            <v>0</v>
          </cell>
          <cell r="L326">
            <v>89</v>
          </cell>
          <cell r="M326">
            <v>82</v>
          </cell>
          <cell r="N326">
            <v>0</v>
          </cell>
          <cell r="O326">
            <v>82</v>
          </cell>
        </row>
        <row r="327">
          <cell r="C327" t="str">
            <v>大山田支所管内</v>
          </cell>
          <cell r="I327">
            <v>47</v>
          </cell>
          <cell r="J327">
            <v>60</v>
          </cell>
          <cell r="K327">
            <v>0</v>
          </cell>
          <cell r="L327">
            <v>60</v>
          </cell>
          <cell r="M327">
            <v>57</v>
          </cell>
          <cell r="N327">
            <v>0</v>
          </cell>
          <cell r="O327">
            <v>57</v>
          </cell>
        </row>
        <row r="328">
          <cell r="C328" t="str">
            <v>大山田支所管内</v>
          </cell>
          <cell r="I328">
            <v>59</v>
          </cell>
          <cell r="J328">
            <v>74</v>
          </cell>
          <cell r="K328">
            <v>0</v>
          </cell>
          <cell r="L328">
            <v>74</v>
          </cell>
          <cell r="M328">
            <v>88</v>
          </cell>
          <cell r="N328">
            <v>0</v>
          </cell>
          <cell r="O328">
            <v>88</v>
          </cell>
        </row>
        <row r="329">
          <cell r="C329" t="str">
            <v>大山田支所管内</v>
          </cell>
          <cell r="I329">
            <v>10</v>
          </cell>
          <cell r="J329">
            <v>1</v>
          </cell>
          <cell r="K329">
            <v>0</v>
          </cell>
          <cell r="L329">
            <v>1</v>
          </cell>
          <cell r="M329">
            <v>9</v>
          </cell>
          <cell r="N329">
            <v>0</v>
          </cell>
          <cell r="O329">
            <v>9</v>
          </cell>
        </row>
        <row r="330">
          <cell r="C330" t="str">
            <v>青山支所管内</v>
          </cell>
          <cell r="I330">
            <v>354</v>
          </cell>
          <cell r="J330">
            <v>315</v>
          </cell>
          <cell r="K330">
            <v>3</v>
          </cell>
          <cell r="L330">
            <v>318</v>
          </cell>
          <cell r="M330">
            <v>381</v>
          </cell>
          <cell r="N330">
            <v>1</v>
          </cell>
          <cell r="O330">
            <v>382</v>
          </cell>
        </row>
        <row r="331">
          <cell r="C331" t="str">
            <v>青山支所管内</v>
          </cell>
          <cell r="I331">
            <v>5</v>
          </cell>
          <cell r="J331">
            <v>5</v>
          </cell>
          <cell r="K331">
            <v>0</v>
          </cell>
          <cell r="L331">
            <v>5</v>
          </cell>
          <cell r="M331">
            <v>7</v>
          </cell>
          <cell r="N331">
            <v>0</v>
          </cell>
          <cell r="O331">
            <v>7</v>
          </cell>
        </row>
        <row r="332">
          <cell r="C332" t="str">
            <v>青山支所管内</v>
          </cell>
          <cell r="I332">
            <v>369</v>
          </cell>
          <cell r="J332">
            <v>378</v>
          </cell>
          <cell r="K332">
            <v>4</v>
          </cell>
          <cell r="L332">
            <v>382</v>
          </cell>
          <cell r="M332">
            <v>394</v>
          </cell>
          <cell r="N332">
            <v>6</v>
          </cell>
          <cell r="O332">
            <v>400</v>
          </cell>
        </row>
        <row r="333">
          <cell r="C333" t="str">
            <v>青山支所管内</v>
          </cell>
          <cell r="I333">
            <v>112</v>
          </cell>
          <cell r="J333">
            <v>89</v>
          </cell>
          <cell r="K333">
            <v>19</v>
          </cell>
          <cell r="L333">
            <v>108</v>
          </cell>
          <cell r="M333">
            <v>110</v>
          </cell>
          <cell r="N333">
            <v>1</v>
          </cell>
          <cell r="O333">
            <v>111</v>
          </cell>
        </row>
        <row r="334">
          <cell r="C334" t="str">
            <v>青山支所管内</v>
          </cell>
          <cell r="I334">
            <v>26</v>
          </cell>
          <cell r="J334">
            <v>28</v>
          </cell>
          <cell r="K334">
            <v>0</v>
          </cell>
          <cell r="L334">
            <v>28</v>
          </cell>
          <cell r="M334">
            <v>34</v>
          </cell>
          <cell r="N334">
            <v>0</v>
          </cell>
          <cell r="O334">
            <v>34</v>
          </cell>
        </row>
        <row r="335">
          <cell r="C335" t="str">
            <v>青山支所管内</v>
          </cell>
          <cell r="I335">
            <v>33</v>
          </cell>
          <cell r="J335">
            <v>33</v>
          </cell>
          <cell r="K335">
            <v>0</v>
          </cell>
          <cell r="L335">
            <v>33</v>
          </cell>
          <cell r="M335">
            <v>41</v>
          </cell>
          <cell r="N335">
            <v>1</v>
          </cell>
          <cell r="O335">
            <v>42</v>
          </cell>
        </row>
        <row r="336">
          <cell r="C336" t="str">
            <v>青山支所管内</v>
          </cell>
          <cell r="I336">
            <v>41</v>
          </cell>
          <cell r="J336">
            <v>41</v>
          </cell>
          <cell r="K336">
            <v>0</v>
          </cell>
          <cell r="L336">
            <v>41</v>
          </cell>
          <cell r="M336">
            <v>62</v>
          </cell>
          <cell r="N336">
            <v>0</v>
          </cell>
          <cell r="O336">
            <v>62</v>
          </cell>
        </row>
        <row r="337">
          <cell r="C337" t="str">
            <v>青山支所管内</v>
          </cell>
          <cell r="I337">
            <v>105</v>
          </cell>
          <cell r="J337">
            <v>104</v>
          </cell>
          <cell r="K337">
            <v>0</v>
          </cell>
          <cell r="L337">
            <v>104</v>
          </cell>
          <cell r="M337">
            <v>107</v>
          </cell>
          <cell r="N337">
            <v>12</v>
          </cell>
          <cell r="O337">
            <v>119</v>
          </cell>
        </row>
        <row r="338">
          <cell r="C338" t="str">
            <v>青山支所管内</v>
          </cell>
          <cell r="I338">
            <v>27</v>
          </cell>
          <cell r="J338">
            <v>36</v>
          </cell>
          <cell r="K338">
            <v>0</v>
          </cell>
          <cell r="L338">
            <v>36</v>
          </cell>
          <cell r="M338">
            <v>33</v>
          </cell>
          <cell r="N338">
            <v>0</v>
          </cell>
          <cell r="O338">
            <v>33</v>
          </cell>
        </row>
        <row r="339">
          <cell r="C339" t="str">
            <v>青山支所管内</v>
          </cell>
          <cell r="I339">
            <v>45</v>
          </cell>
          <cell r="J339">
            <v>28</v>
          </cell>
          <cell r="K339">
            <v>1</v>
          </cell>
          <cell r="L339">
            <v>29</v>
          </cell>
          <cell r="M339">
            <v>17</v>
          </cell>
          <cell r="N339">
            <v>0</v>
          </cell>
          <cell r="O339">
            <v>17</v>
          </cell>
        </row>
        <row r="340">
          <cell r="C340" t="str">
            <v>青山支所管内</v>
          </cell>
          <cell r="I340">
            <v>17</v>
          </cell>
          <cell r="J340">
            <v>17</v>
          </cell>
          <cell r="K340">
            <v>0</v>
          </cell>
          <cell r="L340">
            <v>17</v>
          </cell>
          <cell r="M340">
            <v>19</v>
          </cell>
          <cell r="N340">
            <v>0</v>
          </cell>
          <cell r="O340">
            <v>19</v>
          </cell>
        </row>
        <row r="341">
          <cell r="C341" t="str">
            <v>青山支所管内</v>
          </cell>
          <cell r="I341">
            <v>7</v>
          </cell>
          <cell r="J341">
            <v>4</v>
          </cell>
          <cell r="K341">
            <v>0</v>
          </cell>
          <cell r="L341">
            <v>4</v>
          </cell>
          <cell r="M341">
            <v>9</v>
          </cell>
          <cell r="N341">
            <v>0</v>
          </cell>
          <cell r="O341">
            <v>9</v>
          </cell>
        </row>
        <row r="342">
          <cell r="C342" t="str">
            <v>青山支所管内</v>
          </cell>
          <cell r="I342">
            <v>10</v>
          </cell>
          <cell r="J342">
            <v>11</v>
          </cell>
          <cell r="K342">
            <v>0</v>
          </cell>
          <cell r="L342">
            <v>11</v>
          </cell>
          <cell r="M342">
            <v>16</v>
          </cell>
          <cell r="N342">
            <v>0</v>
          </cell>
          <cell r="O342">
            <v>16</v>
          </cell>
        </row>
        <row r="343">
          <cell r="C343" t="str">
            <v>青山支所管内</v>
          </cell>
          <cell r="I343">
            <v>50</v>
          </cell>
          <cell r="J343">
            <v>55</v>
          </cell>
          <cell r="K343">
            <v>1</v>
          </cell>
          <cell r="L343">
            <v>56</v>
          </cell>
          <cell r="M343">
            <v>56</v>
          </cell>
          <cell r="N343">
            <v>1</v>
          </cell>
          <cell r="O343">
            <v>57</v>
          </cell>
        </row>
        <row r="344">
          <cell r="C344" t="str">
            <v>青山支所管内</v>
          </cell>
          <cell r="I344">
            <v>129</v>
          </cell>
          <cell r="J344">
            <v>124</v>
          </cell>
          <cell r="K344">
            <v>1</v>
          </cell>
          <cell r="L344">
            <v>125</v>
          </cell>
          <cell r="M344">
            <v>115</v>
          </cell>
          <cell r="N344">
            <v>15</v>
          </cell>
          <cell r="O344">
            <v>130</v>
          </cell>
        </row>
        <row r="345">
          <cell r="C345" t="str">
            <v>青山支所管内</v>
          </cell>
          <cell r="I345">
            <v>52</v>
          </cell>
          <cell r="J345">
            <v>65</v>
          </cell>
          <cell r="K345">
            <v>0</v>
          </cell>
          <cell r="L345">
            <v>65</v>
          </cell>
          <cell r="M345">
            <v>66</v>
          </cell>
          <cell r="N345">
            <v>1</v>
          </cell>
          <cell r="O345">
            <v>67</v>
          </cell>
        </row>
        <row r="346">
          <cell r="C346" t="str">
            <v>青山支所管内</v>
          </cell>
          <cell r="I346">
            <v>73</v>
          </cell>
          <cell r="J346">
            <v>76</v>
          </cell>
          <cell r="K346">
            <v>1</v>
          </cell>
          <cell r="L346">
            <v>77</v>
          </cell>
          <cell r="M346">
            <v>77</v>
          </cell>
          <cell r="N346">
            <v>9</v>
          </cell>
          <cell r="O346">
            <v>86</v>
          </cell>
        </row>
        <row r="347">
          <cell r="C347" t="str">
            <v>青山支所管内</v>
          </cell>
          <cell r="I347">
            <v>6</v>
          </cell>
          <cell r="J347">
            <v>4</v>
          </cell>
          <cell r="K347">
            <v>0</v>
          </cell>
          <cell r="L347">
            <v>4</v>
          </cell>
          <cell r="M347">
            <v>8</v>
          </cell>
          <cell r="N347">
            <v>0</v>
          </cell>
          <cell r="O347">
            <v>8</v>
          </cell>
        </row>
        <row r="348">
          <cell r="C348" t="str">
            <v>青山支所管内</v>
          </cell>
          <cell r="I348">
            <v>56</v>
          </cell>
          <cell r="J348">
            <v>68</v>
          </cell>
          <cell r="K348">
            <v>0</v>
          </cell>
          <cell r="L348">
            <v>68</v>
          </cell>
          <cell r="M348">
            <v>77</v>
          </cell>
          <cell r="N348">
            <v>0</v>
          </cell>
          <cell r="O348">
            <v>77</v>
          </cell>
        </row>
        <row r="349">
          <cell r="C349" t="str">
            <v>青山支所管内</v>
          </cell>
          <cell r="I349">
            <v>35</v>
          </cell>
          <cell r="J349">
            <v>29</v>
          </cell>
          <cell r="K349">
            <v>0</v>
          </cell>
          <cell r="L349">
            <v>29</v>
          </cell>
          <cell r="M349">
            <v>41</v>
          </cell>
          <cell r="N349">
            <v>0</v>
          </cell>
          <cell r="O349">
            <v>41</v>
          </cell>
        </row>
        <row r="350">
          <cell r="C350" t="str">
            <v>青山支所管内</v>
          </cell>
          <cell r="I350">
            <v>37</v>
          </cell>
          <cell r="J350">
            <v>39</v>
          </cell>
          <cell r="K350">
            <v>0</v>
          </cell>
          <cell r="L350">
            <v>39</v>
          </cell>
          <cell r="M350">
            <v>56</v>
          </cell>
          <cell r="N350">
            <v>0</v>
          </cell>
          <cell r="O350">
            <v>56</v>
          </cell>
        </row>
        <row r="351">
          <cell r="C351" t="str">
            <v>青山支所管内</v>
          </cell>
          <cell r="I351">
            <v>85</v>
          </cell>
          <cell r="J351">
            <v>84</v>
          </cell>
          <cell r="K351">
            <v>0</v>
          </cell>
          <cell r="L351">
            <v>84</v>
          </cell>
          <cell r="M351">
            <v>106</v>
          </cell>
          <cell r="N351">
            <v>0</v>
          </cell>
          <cell r="O351">
            <v>106</v>
          </cell>
        </row>
        <row r="352">
          <cell r="C352" t="str">
            <v>青山支所管内</v>
          </cell>
          <cell r="I352">
            <v>83</v>
          </cell>
          <cell r="J352">
            <v>75</v>
          </cell>
          <cell r="K352">
            <v>0</v>
          </cell>
          <cell r="L352">
            <v>75</v>
          </cell>
          <cell r="M352">
            <v>103</v>
          </cell>
          <cell r="N352">
            <v>0</v>
          </cell>
          <cell r="O352">
            <v>103</v>
          </cell>
        </row>
        <row r="353">
          <cell r="C353" t="str">
            <v>青山支所管内</v>
          </cell>
          <cell r="I353">
            <v>66</v>
          </cell>
          <cell r="J353">
            <v>53</v>
          </cell>
          <cell r="K353">
            <v>0</v>
          </cell>
          <cell r="L353">
            <v>53</v>
          </cell>
          <cell r="M353">
            <v>78</v>
          </cell>
          <cell r="N353">
            <v>0</v>
          </cell>
          <cell r="O353">
            <v>78</v>
          </cell>
        </row>
        <row r="354">
          <cell r="C354" t="str">
            <v>青山支所管内</v>
          </cell>
          <cell r="I354">
            <v>55</v>
          </cell>
          <cell r="J354">
            <v>67</v>
          </cell>
          <cell r="K354">
            <v>0</v>
          </cell>
          <cell r="L354">
            <v>67</v>
          </cell>
          <cell r="M354">
            <v>66</v>
          </cell>
          <cell r="N354">
            <v>0</v>
          </cell>
          <cell r="O354">
            <v>66</v>
          </cell>
        </row>
        <row r="355">
          <cell r="C355" t="str">
            <v>青山支所管内</v>
          </cell>
          <cell r="I355">
            <v>45</v>
          </cell>
          <cell r="J355">
            <v>32</v>
          </cell>
          <cell r="K355">
            <v>0</v>
          </cell>
          <cell r="L355">
            <v>32</v>
          </cell>
          <cell r="M355">
            <v>47</v>
          </cell>
          <cell r="N355">
            <v>0</v>
          </cell>
          <cell r="O355">
            <v>47</v>
          </cell>
        </row>
        <row r="356">
          <cell r="C356" t="str">
            <v>青山支所管内</v>
          </cell>
          <cell r="I356">
            <v>22</v>
          </cell>
          <cell r="J356">
            <v>23</v>
          </cell>
          <cell r="K356">
            <v>0</v>
          </cell>
          <cell r="L356">
            <v>23</v>
          </cell>
          <cell r="M356">
            <v>25</v>
          </cell>
          <cell r="N356">
            <v>0</v>
          </cell>
          <cell r="O356">
            <v>25</v>
          </cell>
        </row>
        <row r="357">
          <cell r="C357" t="str">
            <v>青山支所管内</v>
          </cell>
          <cell r="I357">
            <v>42</v>
          </cell>
          <cell r="J357">
            <v>35</v>
          </cell>
          <cell r="K357">
            <v>0</v>
          </cell>
          <cell r="L357">
            <v>35</v>
          </cell>
          <cell r="M357">
            <v>42</v>
          </cell>
          <cell r="N357">
            <v>0</v>
          </cell>
          <cell r="O357">
            <v>42</v>
          </cell>
        </row>
        <row r="358">
          <cell r="C358" t="str">
            <v>青山支所管内</v>
          </cell>
          <cell r="I358">
            <v>24</v>
          </cell>
          <cell r="J358">
            <v>23</v>
          </cell>
          <cell r="K358">
            <v>0</v>
          </cell>
          <cell r="L358">
            <v>23</v>
          </cell>
          <cell r="M358">
            <v>29</v>
          </cell>
          <cell r="N358">
            <v>0</v>
          </cell>
          <cell r="O358">
            <v>29</v>
          </cell>
        </row>
        <row r="359">
          <cell r="C359" t="str">
            <v>青山支所管内</v>
          </cell>
          <cell r="I359">
            <v>2</v>
          </cell>
          <cell r="J359">
            <v>2</v>
          </cell>
          <cell r="K359">
            <v>0</v>
          </cell>
          <cell r="L359">
            <v>2</v>
          </cell>
          <cell r="M359">
            <v>1</v>
          </cell>
          <cell r="N359">
            <v>0</v>
          </cell>
          <cell r="O359">
            <v>1</v>
          </cell>
        </row>
        <row r="360">
          <cell r="C360" t="str">
            <v>青山支所管内</v>
          </cell>
          <cell r="I360">
            <v>41</v>
          </cell>
          <cell r="J360">
            <v>36</v>
          </cell>
          <cell r="K360">
            <v>1</v>
          </cell>
          <cell r="L360">
            <v>37</v>
          </cell>
          <cell r="M360">
            <v>45</v>
          </cell>
          <cell r="N360">
            <v>2</v>
          </cell>
          <cell r="O360">
            <v>47</v>
          </cell>
        </row>
        <row r="361">
          <cell r="C361" t="str">
            <v>青山支所管内</v>
          </cell>
          <cell r="I361">
            <v>25</v>
          </cell>
          <cell r="J361">
            <v>26</v>
          </cell>
          <cell r="K361">
            <v>1</v>
          </cell>
          <cell r="L361">
            <v>27</v>
          </cell>
          <cell r="M361">
            <v>30</v>
          </cell>
          <cell r="N361">
            <v>0</v>
          </cell>
          <cell r="O361">
            <v>30</v>
          </cell>
        </row>
        <row r="362">
          <cell r="C362" t="str">
            <v>青山支所管内</v>
          </cell>
          <cell r="I362">
            <v>17</v>
          </cell>
          <cell r="J362">
            <v>21</v>
          </cell>
          <cell r="K362">
            <v>0</v>
          </cell>
          <cell r="L362">
            <v>21</v>
          </cell>
          <cell r="M362">
            <v>21</v>
          </cell>
          <cell r="N362">
            <v>2</v>
          </cell>
          <cell r="O362">
            <v>23</v>
          </cell>
        </row>
        <row r="363">
          <cell r="C363" t="str">
            <v>青山支所管内</v>
          </cell>
          <cell r="I363">
            <v>256</v>
          </cell>
          <cell r="J363">
            <v>327</v>
          </cell>
          <cell r="K363">
            <v>1</v>
          </cell>
          <cell r="L363">
            <v>328</v>
          </cell>
          <cell r="M363">
            <v>355</v>
          </cell>
          <cell r="N363">
            <v>1</v>
          </cell>
          <cell r="O363">
            <v>356</v>
          </cell>
        </row>
        <row r="364">
          <cell r="C364" t="str">
            <v>青山支所管内</v>
          </cell>
          <cell r="I364">
            <v>210</v>
          </cell>
          <cell r="J364">
            <v>262</v>
          </cell>
          <cell r="K364">
            <v>0</v>
          </cell>
          <cell r="L364">
            <v>262</v>
          </cell>
          <cell r="M364">
            <v>268</v>
          </cell>
          <cell r="N364">
            <v>0</v>
          </cell>
          <cell r="O364">
            <v>268</v>
          </cell>
        </row>
        <row r="365">
          <cell r="C365" t="str">
            <v>青山支所管内</v>
          </cell>
          <cell r="I365">
            <v>289</v>
          </cell>
          <cell r="J365">
            <v>363</v>
          </cell>
          <cell r="K365">
            <v>4</v>
          </cell>
          <cell r="L365">
            <v>367</v>
          </cell>
          <cell r="M365">
            <v>377</v>
          </cell>
          <cell r="N365">
            <v>7</v>
          </cell>
          <cell r="O365">
            <v>384</v>
          </cell>
        </row>
        <row r="366">
          <cell r="C366" t="str">
            <v>青山支所管内</v>
          </cell>
          <cell r="I366">
            <v>226</v>
          </cell>
          <cell r="J366">
            <v>313</v>
          </cell>
          <cell r="K366">
            <v>0</v>
          </cell>
          <cell r="L366">
            <v>313</v>
          </cell>
          <cell r="M366">
            <v>305</v>
          </cell>
          <cell r="N366">
            <v>2</v>
          </cell>
          <cell r="O366">
            <v>307</v>
          </cell>
        </row>
        <row r="367">
          <cell r="C367" t="str">
            <v>青山支所管内</v>
          </cell>
          <cell r="I367">
            <v>313</v>
          </cell>
          <cell r="J367">
            <v>374</v>
          </cell>
          <cell r="K367">
            <v>8</v>
          </cell>
          <cell r="L367">
            <v>382</v>
          </cell>
          <cell r="M367">
            <v>401</v>
          </cell>
          <cell r="N367">
            <v>10</v>
          </cell>
          <cell r="O367">
            <v>411</v>
          </cell>
        </row>
        <row r="368">
          <cell r="C368" t="str">
            <v>青山支所管内</v>
          </cell>
          <cell r="I368">
            <v>219</v>
          </cell>
          <cell r="J368">
            <v>251</v>
          </cell>
          <cell r="K368">
            <v>5</v>
          </cell>
          <cell r="L368">
            <v>256</v>
          </cell>
          <cell r="M368">
            <v>285</v>
          </cell>
          <cell r="N368">
            <v>3</v>
          </cell>
          <cell r="O368">
            <v>288</v>
          </cell>
        </row>
        <row r="369">
          <cell r="C369" t="str">
            <v>青山支所管内</v>
          </cell>
          <cell r="I369">
            <v>229</v>
          </cell>
          <cell r="J369">
            <v>270</v>
          </cell>
          <cell r="K369">
            <v>2</v>
          </cell>
          <cell r="L369">
            <v>272</v>
          </cell>
          <cell r="M369">
            <v>274</v>
          </cell>
          <cell r="N369">
            <v>3</v>
          </cell>
          <cell r="O369">
            <v>277</v>
          </cell>
        </row>
        <row r="370">
          <cell r="C370" t="str">
            <v>青山支所管内</v>
          </cell>
          <cell r="I370">
            <v>5</v>
          </cell>
          <cell r="J370">
            <v>4</v>
          </cell>
          <cell r="K370">
            <v>0</v>
          </cell>
          <cell r="L370">
            <v>4</v>
          </cell>
          <cell r="M370">
            <v>2</v>
          </cell>
          <cell r="N370">
            <v>0</v>
          </cell>
          <cell r="O370">
            <v>2</v>
          </cell>
        </row>
        <row r="371">
          <cell r="C371" t="str">
            <v>青山支所管内</v>
          </cell>
          <cell r="I371">
            <v>220</v>
          </cell>
          <cell r="J371">
            <v>262</v>
          </cell>
          <cell r="K371">
            <v>4</v>
          </cell>
          <cell r="L371">
            <v>266</v>
          </cell>
          <cell r="M371">
            <v>280</v>
          </cell>
          <cell r="N371">
            <v>5</v>
          </cell>
          <cell r="O371">
            <v>285</v>
          </cell>
        </row>
        <row r="372">
          <cell r="C372" t="str">
            <v>青山支所管内</v>
          </cell>
          <cell r="I372">
            <v>37</v>
          </cell>
          <cell r="J372">
            <v>11</v>
          </cell>
          <cell r="K372">
            <v>0</v>
          </cell>
          <cell r="L372">
            <v>11</v>
          </cell>
          <cell r="M372">
            <v>26</v>
          </cell>
          <cell r="N372">
            <v>0</v>
          </cell>
          <cell r="O372">
            <v>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="85" zoomScaleNormal="85" workbookViewId="0" topLeftCell="A1">
      <selection activeCell="A1" sqref="A1:F1"/>
    </sheetView>
  </sheetViews>
  <sheetFormatPr defaultColWidth="9.00390625" defaultRowHeight="13.5"/>
  <cols>
    <col min="1" max="10" width="13.125" style="0" customWidth="1"/>
  </cols>
  <sheetData>
    <row r="1" spans="1:10" ht="37.5" customHeight="1">
      <c r="A1" s="232" t="s">
        <v>488</v>
      </c>
      <c r="B1" s="232"/>
      <c r="C1" s="232"/>
      <c r="D1" s="232"/>
      <c r="E1" s="232"/>
      <c r="F1" s="232"/>
      <c r="G1" s="114"/>
      <c r="H1" s="233" t="s">
        <v>513</v>
      </c>
      <c r="I1" s="233"/>
      <c r="J1" s="233"/>
    </row>
    <row r="2" spans="1:10" ht="16.5" customHeight="1">
      <c r="A2" s="115"/>
      <c r="B2" s="115"/>
      <c r="C2" s="115"/>
      <c r="D2" s="115"/>
      <c r="E2" s="115"/>
      <c r="F2" s="115"/>
      <c r="G2" s="115"/>
      <c r="H2" s="115"/>
      <c r="I2" s="115"/>
      <c r="J2" s="116"/>
    </row>
    <row r="3" spans="1:10" ht="37.5" customHeight="1">
      <c r="A3" s="117"/>
      <c r="B3" s="211" t="s">
        <v>479</v>
      </c>
      <c r="C3" s="185"/>
      <c r="D3" s="169" t="s">
        <v>491</v>
      </c>
      <c r="E3" s="186"/>
      <c r="F3" s="185"/>
      <c r="G3" s="169" t="s">
        <v>492</v>
      </c>
      <c r="H3" s="186"/>
      <c r="I3" s="234" t="s">
        <v>493</v>
      </c>
      <c r="J3" s="211" t="s">
        <v>480</v>
      </c>
    </row>
    <row r="4" spans="1:10" ht="37.5" customHeight="1">
      <c r="A4" s="118"/>
      <c r="B4" s="170" t="s">
        <v>481</v>
      </c>
      <c r="C4" s="119" t="s">
        <v>482</v>
      </c>
      <c r="D4" s="119" t="s">
        <v>483</v>
      </c>
      <c r="E4" s="119" t="s">
        <v>484</v>
      </c>
      <c r="F4" s="119" t="s">
        <v>482</v>
      </c>
      <c r="G4" s="119" t="s">
        <v>483</v>
      </c>
      <c r="H4" s="119" t="s">
        <v>484</v>
      </c>
      <c r="I4" s="235"/>
      <c r="J4" s="170" t="s">
        <v>481</v>
      </c>
    </row>
    <row r="5" spans="1:10" ht="84" customHeight="1">
      <c r="A5" s="119" t="s">
        <v>485</v>
      </c>
      <c r="B5" s="228">
        <v>45144</v>
      </c>
      <c r="C5" s="229">
        <v>42026</v>
      </c>
      <c r="D5" s="218">
        <v>-165</v>
      </c>
      <c r="E5" s="229">
        <v>41861</v>
      </c>
      <c r="F5" s="228">
        <v>3118</v>
      </c>
      <c r="G5" s="218">
        <v>-7</v>
      </c>
      <c r="H5" s="228">
        <v>3111</v>
      </c>
      <c r="I5" s="219">
        <v>-172</v>
      </c>
      <c r="J5" s="230">
        <v>44972</v>
      </c>
    </row>
    <row r="6" spans="1:10" ht="84" customHeight="1">
      <c r="A6" s="119" t="s">
        <v>486</v>
      </c>
      <c r="B6" s="228">
        <v>46902</v>
      </c>
      <c r="C6" s="229">
        <v>44549</v>
      </c>
      <c r="D6" s="218">
        <v>-206</v>
      </c>
      <c r="E6" s="229">
        <v>44343</v>
      </c>
      <c r="F6" s="228">
        <v>2353</v>
      </c>
      <c r="G6" s="218">
        <v>14</v>
      </c>
      <c r="H6" s="228">
        <v>2367</v>
      </c>
      <c r="I6" s="219">
        <v>-192</v>
      </c>
      <c r="J6" s="230">
        <v>46710</v>
      </c>
    </row>
    <row r="7" spans="1:10" ht="84" customHeight="1">
      <c r="A7" s="119" t="s">
        <v>504</v>
      </c>
      <c r="B7" s="219">
        <v>92046</v>
      </c>
      <c r="C7" s="218">
        <v>86575</v>
      </c>
      <c r="D7" s="218">
        <v>-371</v>
      </c>
      <c r="E7" s="218">
        <v>86204</v>
      </c>
      <c r="F7" s="219">
        <v>5471</v>
      </c>
      <c r="G7" s="218">
        <v>7</v>
      </c>
      <c r="H7" s="219">
        <v>5478</v>
      </c>
      <c r="I7" s="219">
        <v>-364</v>
      </c>
      <c r="J7" s="219">
        <v>91682</v>
      </c>
    </row>
    <row r="8" spans="1:10" ht="84" customHeight="1">
      <c r="A8" s="119" t="s">
        <v>487</v>
      </c>
      <c r="B8" s="228">
        <v>40414</v>
      </c>
      <c r="C8" s="236"/>
      <c r="D8" s="237"/>
      <c r="E8" s="237"/>
      <c r="F8" s="237"/>
      <c r="G8" s="237"/>
      <c r="H8" s="238"/>
      <c r="I8" s="219">
        <v>25</v>
      </c>
      <c r="J8" s="228">
        <v>40439</v>
      </c>
    </row>
  </sheetData>
  <sheetProtection/>
  <mergeCells count="4">
    <mergeCell ref="A1:F1"/>
    <mergeCell ref="H1:J1"/>
    <mergeCell ref="I3:I4"/>
    <mergeCell ref="C8:H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J15"/>
  <sheetViews>
    <sheetView zoomScalePageLayoutView="0" workbookViewId="0" topLeftCell="A1">
      <selection activeCell="B1" sqref="B1:C1"/>
    </sheetView>
  </sheetViews>
  <sheetFormatPr defaultColWidth="9.00390625" defaultRowHeight="13.5"/>
  <cols>
    <col min="1" max="1" width="2.125" style="0" customWidth="1"/>
    <col min="2" max="2" width="4.375" style="0" customWidth="1"/>
    <col min="3" max="3" width="18.875" style="0" customWidth="1"/>
    <col min="4" max="10" width="14.125" style="0" customWidth="1"/>
  </cols>
  <sheetData>
    <row r="1" spans="2:8" ht="17.25">
      <c r="B1" s="239" t="s">
        <v>513</v>
      </c>
      <c r="C1" s="239"/>
      <c r="D1" s="217" t="s">
        <v>507</v>
      </c>
      <c r="H1" s="113"/>
    </row>
    <row r="2" ht="14.25" thickBot="1"/>
    <row r="3" spans="2:10" ht="27" customHeight="1" thickBot="1">
      <c r="B3" s="94"/>
      <c r="C3" s="179"/>
      <c r="D3" s="102" t="s">
        <v>463</v>
      </c>
      <c r="E3" s="103" t="s">
        <v>464</v>
      </c>
      <c r="F3" s="103" t="s">
        <v>465</v>
      </c>
      <c r="G3" s="103" t="s">
        <v>466</v>
      </c>
      <c r="H3" s="103" t="s">
        <v>467</v>
      </c>
      <c r="I3" s="104" t="s">
        <v>468</v>
      </c>
      <c r="J3" s="95" t="s">
        <v>470</v>
      </c>
    </row>
    <row r="4" spans="2:10" ht="30" customHeight="1" thickTop="1">
      <c r="B4" s="180" t="s">
        <v>490</v>
      </c>
      <c r="C4" s="96"/>
      <c r="D4" s="137">
        <f aca="true" t="shared" si="0" ref="D4:I4">SUM(D5:D6)</f>
        <v>53862</v>
      </c>
      <c r="E4" s="138">
        <f t="shared" si="0"/>
        <v>9316</v>
      </c>
      <c r="F4" s="106">
        <f t="shared" si="0"/>
        <v>2150</v>
      </c>
      <c r="G4" s="106">
        <f t="shared" si="0"/>
        <v>6697</v>
      </c>
      <c r="H4" s="106">
        <f t="shared" si="0"/>
        <v>4824</v>
      </c>
      <c r="I4" s="143">
        <f t="shared" si="0"/>
        <v>9355</v>
      </c>
      <c r="J4" s="144">
        <f>SUM(D4:I4)</f>
        <v>86204</v>
      </c>
    </row>
    <row r="5" spans="2:10" ht="30" customHeight="1">
      <c r="B5" s="181"/>
      <c r="C5" s="100" t="s">
        <v>3</v>
      </c>
      <c r="D5" s="212">
        <f>SUMIF('[1]【貼付】人口世帯集計表'!$C:$C,"上野支所管内",'[1]【貼付】人口世帯集計表'!$J:$J)</f>
        <v>26317</v>
      </c>
      <c r="E5" s="213">
        <f>SUMIF('[1]【貼付】人口世帯集計表'!$C:$C,"伊賀支所管内",'[1]【貼付】人口世帯集計表'!$J:$J)</f>
        <v>4580</v>
      </c>
      <c r="F5" s="213">
        <f>SUMIF('[1]【貼付】人口世帯集計表'!$C:$C,"島ヶ原支所管内",'[1]【貼付】人口世帯集計表'!$J:$J)</f>
        <v>993</v>
      </c>
      <c r="G5" s="213">
        <f>SUMIF('[1]【貼付】人口世帯集計表'!$C:$C,"阿山支所管内",'[1]【貼付】人口世帯集計表'!$J:$J)</f>
        <v>3201</v>
      </c>
      <c r="H5" s="213">
        <f>SUMIF('[1]【貼付】人口世帯集計表'!$C:$C,"大山田支所管内",'[1]【貼付】人口世帯集計表'!$J:$J)</f>
        <v>2307</v>
      </c>
      <c r="I5" s="213">
        <f>SUMIF('[1]【貼付】人口世帯集計表'!$C:$C,"青山支所管内",'[1]【貼付】人口世帯集計表'!$J:$J)</f>
        <v>4463</v>
      </c>
      <c r="J5" s="145">
        <f>SUM(D5:I5)</f>
        <v>41861</v>
      </c>
    </row>
    <row r="6" spans="2:10" ht="30" customHeight="1">
      <c r="B6" s="182"/>
      <c r="C6" s="101" t="s">
        <v>4</v>
      </c>
      <c r="D6" s="214">
        <f>SUMIF('[1]【貼付】人口世帯集計表'!$C:$C,"上野支所管内",'[1]【貼付】人口世帯集計表'!$M:$M)</f>
        <v>27545</v>
      </c>
      <c r="E6" s="215">
        <f>SUMIF('[1]【貼付】人口世帯集計表'!$C:$C,"伊賀支所管内",'[1]【貼付】人口世帯集計表'!$M:$M)</f>
        <v>4736</v>
      </c>
      <c r="F6" s="215">
        <f>SUMIF('[1]【貼付】人口世帯集計表'!$C:$C,"島ヶ原支所管内",'[1]【貼付】人口世帯集計表'!$M:$M)</f>
        <v>1157</v>
      </c>
      <c r="G6" s="215">
        <f>SUMIF('[1]【貼付】人口世帯集計表'!$C:$C,"阿山支所管内",'[1]【貼付】人口世帯集計表'!$M:$M)</f>
        <v>3496</v>
      </c>
      <c r="H6" s="215">
        <f>SUMIF('[1]【貼付】人口世帯集計表'!$C:$C,"大山田支所管内",'[1]【貼付】人口世帯集計表'!$M:$M)</f>
        <v>2517</v>
      </c>
      <c r="I6" s="216">
        <f>SUMIF('[1]【貼付】人口世帯集計表'!$C:$C,"青山支所管内",'[1]【貼付】人口世帯集計表'!$M:$M)</f>
        <v>4892</v>
      </c>
      <c r="J6" s="146">
        <f>SUM(D6:I6)</f>
        <v>44343</v>
      </c>
    </row>
    <row r="7" spans="2:10" ht="30" customHeight="1" thickBot="1">
      <c r="B7" s="183" t="s">
        <v>1</v>
      </c>
      <c r="C7" s="98"/>
      <c r="D7" s="171"/>
      <c r="E7" s="172"/>
      <c r="F7" s="172"/>
      <c r="G7" s="172"/>
      <c r="H7" s="172"/>
      <c r="I7" s="173"/>
      <c r="J7" s="174"/>
    </row>
    <row r="8" spans="2:10" ht="30" customHeight="1" thickTop="1">
      <c r="B8" s="181" t="s">
        <v>471</v>
      </c>
      <c r="C8" s="97"/>
      <c r="D8" s="105">
        <f aca="true" t="shared" si="1" ref="D8:I8">SUM(D9:D10)</f>
        <v>4499</v>
      </c>
      <c r="E8" s="28">
        <f t="shared" si="1"/>
        <v>479</v>
      </c>
      <c r="F8" s="28">
        <f t="shared" si="1"/>
        <v>17</v>
      </c>
      <c r="G8" s="28">
        <f t="shared" si="1"/>
        <v>243</v>
      </c>
      <c r="H8" s="28">
        <f t="shared" si="1"/>
        <v>102</v>
      </c>
      <c r="I8" s="141">
        <f t="shared" si="1"/>
        <v>138</v>
      </c>
      <c r="J8" s="144">
        <f>SUM(D8:I8)</f>
        <v>5478</v>
      </c>
    </row>
    <row r="9" spans="2:10" ht="30" customHeight="1">
      <c r="B9" s="181"/>
      <c r="C9" s="100" t="s">
        <v>3</v>
      </c>
      <c r="D9" s="107">
        <f>SUMIF('[1]【貼付】人口世帯集計表'!$C:$C,"上野支所管内",'[1]【貼付】人口世帯集計表'!$K:$K)</f>
        <v>2600</v>
      </c>
      <c r="E9" s="108">
        <f>SUMIF('[1]【貼付】人口世帯集計表'!$C:$C,"伊賀支所管内",'[1]【貼付】人口世帯集計表'!$K:$K)</f>
        <v>243</v>
      </c>
      <c r="F9" s="108">
        <f>SUMIF('[1]【貼付】人口世帯集計表'!$C:$C,"島ヶ原支所管内",'[1]【貼付】人口世帯集計表'!$K:$K)</f>
        <v>8</v>
      </c>
      <c r="G9" s="108">
        <f>SUMIF('[1]【貼付】人口世帯集計表'!$C:$C,"阿山支所管内",'[1]【貼付】人口世帯集計表'!$K:$K)</f>
        <v>152</v>
      </c>
      <c r="H9" s="108">
        <f>SUMIF('[1]【貼付】人口世帯集計表'!$C:$C,"大山田支所管内",'[1]【貼付】人口世帯集計表'!$K:$K)</f>
        <v>52</v>
      </c>
      <c r="I9" s="139">
        <f>SUMIF('[1]【貼付】人口世帯集計表'!$C:$C,"青山支所管内",'[1]【貼付】人口世帯集計表'!$K:$K)</f>
        <v>56</v>
      </c>
      <c r="J9" s="145">
        <f>SUM(D9:I9)</f>
        <v>3111</v>
      </c>
    </row>
    <row r="10" spans="2:10" ht="30" customHeight="1">
      <c r="B10" s="182"/>
      <c r="C10" s="101" t="s">
        <v>4</v>
      </c>
      <c r="D10" s="109">
        <f>SUMIF('[1]【貼付】人口世帯集計表'!$C:$C,"上野支所管内",'[1]【貼付】人口世帯集計表'!$N:$N)</f>
        <v>1899</v>
      </c>
      <c r="E10" s="110">
        <f>SUMIF('[1]【貼付】人口世帯集計表'!$C:$C,"伊賀支所管内",'[1]【貼付】人口世帯集計表'!$N:$N)</f>
        <v>236</v>
      </c>
      <c r="F10" s="110">
        <f>SUMIF('[1]【貼付】人口世帯集計表'!$C:$C,"島ヶ原支所管内",'[1]【貼付】人口世帯集計表'!$N:$N)</f>
        <v>9</v>
      </c>
      <c r="G10" s="110">
        <f>SUMIF('[1]【貼付】人口世帯集計表'!$C:$C,"阿山支所管内",'[1]【貼付】人口世帯集計表'!$N:$N)</f>
        <v>91</v>
      </c>
      <c r="H10" s="110">
        <f>SUMIF('[1]【貼付】人口世帯集計表'!$C:$C,"大山田支所管内",'[1]【貼付】人口世帯集計表'!$N:$N)</f>
        <v>50</v>
      </c>
      <c r="I10" s="140">
        <f>SUMIF('[1]【貼付】人口世帯集計表'!$C:$C,"青山支所管内",'[1]【貼付】人口世帯集計表'!$N:$N)</f>
        <v>82</v>
      </c>
      <c r="J10" s="146">
        <f>SUM(D10:I10)</f>
        <v>2367</v>
      </c>
    </row>
    <row r="11" spans="2:10" ht="30" customHeight="1" thickBot="1">
      <c r="B11" s="181" t="s">
        <v>1</v>
      </c>
      <c r="C11" s="97"/>
      <c r="D11" s="175"/>
      <c r="E11" s="176"/>
      <c r="F11" s="176"/>
      <c r="G11" s="176"/>
      <c r="H11" s="176"/>
      <c r="I11" s="177"/>
      <c r="J11" s="178"/>
    </row>
    <row r="12" spans="2:10" ht="30" customHeight="1" thickTop="1">
      <c r="B12" s="180" t="s">
        <v>469</v>
      </c>
      <c r="C12" s="96"/>
      <c r="D12" s="105">
        <f aca="true" t="shared" si="2" ref="D12:I12">SUM(D13:D14)</f>
        <v>58361</v>
      </c>
      <c r="E12" s="106">
        <f t="shared" si="2"/>
        <v>9795</v>
      </c>
      <c r="F12" s="106">
        <f t="shared" si="2"/>
        <v>2167</v>
      </c>
      <c r="G12" s="106">
        <f t="shared" si="2"/>
        <v>6940</v>
      </c>
      <c r="H12" s="106">
        <f t="shared" si="2"/>
        <v>4926</v>
      </c>
      <c r="I12" s="143">
        <f t="shared" si="2"/>
        <v>9493</v>
      </c>
      <c r="J12" s="144">
        <f>SUM(D12:I12)</f>
        <v>91682</v>
      </c>
    </row>
    <row r="13" spans="2:10" ht="30" customHeight="1">
      <c r="B13" s="181"/>
      <c r="C13" s="100" t="s">
        <v>3</v>
      </c>
      <c r="D13" s="107">
        <f>SUMIF('[1]【貼付】人口世帯集計表'!$C:$C,"上野支所管内",'[1]【貼付】人口世帯集計表'!$L:$L)</f>
        <v>28917</v>
      </c>
      <c r="E13" s="108">
        <f>SUMIF('[1]【貼付】人口世帯集計表'!$C:$C,"伊賀支所管内",'[1]【貼付】人口世帯集計表'!$L:$L)</f>
        <v>4823</v>
      </c>
      <c r="F13" s="108">
        <f>SUMIF('[1]【貼付】人口世帯集計表'!$C:$C,"島ヶ原支所管内",'[1]【貼付】人口世帯集計表'!$L:$L)</f>
        <v>1001</v>
      </c>
      <c r="G13" s="108">
        <f>SUMIF('[1]【貼付】人口世帯集計表'!$C:$C,"阿山支所管内",'[1]【貼付】人口世帯集計表'!$L:$L)</f>
        <v>3353</v>
      </c>
      <c r="H13" s="108">
        <f>SUMIF('[1]【貼付】人口世帯集計表'!$C:$C,"大山田支所管内",'[1]【貼付】人口世帯集計表'!$L:$L)</f>
        <v>2359</v>
      </c>
      <c r="I13" s="139">
        <f>SUMIF('[1]【貼付】人口世帯集計表'!$C:$C,"青山支所管内",'[1]【貼付】人口世帯集計表'!$L:$L)</f>
        <v>4519</v>
      </c>
      <c r="J13" s="145">
        <f>SUM(D13:I13)</f>
        <v>44972</v>
      </c>
    </row>
    <row r="14" spans="2:10" ht="30" customHeight="1">
      <c r="B14" s="182"/>
      <c r="C14" s="101" t="s">
        <v>4</v>
      </c>
      <c r="D14" s="109">
        <f>SUMIF('[1]【貼付】人口世帯集計表'!$C:$C,"上野支所管内",'[1]【貼付】人口世帯集計表'!$O:$O)</f>
        <v>29444</v>
      </c>
      <c r="E14" s="110">
        <f>SUMIF('[1]【貼付】人口世帯集計表'!$C:$C,"伊賀支所管内",'[1]【貼付】人口世帯集計表'!$O:$O)</f>
        <v>4972</v>
      </c>
      <c r="F14" s="110">
        <f>SUMIF('[1]【貼付】人口世帯集計表'!$C:$C,"島ヶ原支所管内",'[1]【貼付】人口世帯集計表'!$O:$O)</f>
        <v>1166</v>
      </c>
      <c r="G14" s="110">
        <f>SUMIF('[1]【貼付】人口世帯集計表'!$C:$C,"阿山支所管内",'[1]【貼付】人口世帯集計表'!$O:$O)</f>
        <v>3587</v>
      </c>
      <c r="H14" s="110">
        <f>SUMIF('[1]【貼付】人口世帯集計表'!$C:$C,"大山田支所管内",'[1]【貼付】人口世帯集計表'!$O:$O)</f>
        <v>2567</v>
      </c>
      <c r="I14" s="140">
        <f>SUMIF('[1]【貼付】人口世帯集計表'!$C:$C,"青山支所管内",'[1]【貼付】人口世帯集計表'!$O:$O)</f>
        <v>4974</v>
      </c>
      <c r="J14" s="146">
        <f>SUM(D14:I14)</f>
        <v>46710</v>
      </c>
    </row>
    <row r="15" spans="2:10" ht="30" customHeight="1" thickBot="1">
      <c r="B15" s="184" t="s">
        <v>1</v>
      </c>
      <c r="C15" s="99"/>
      <c r="D15" s="111">
        <f>SUMIF('[1]【貼付】人口世帯集計表'!$C:$C,"上野支所管内",'[1]【貼付】人口世帯集計表'!$I:$I)</f>
        <v>26792</v>
      </c>
      <c r="E15" s="112">
        <f>SUMIF('[1]【貼付】人口世帯集計表'!$C:$C,"伊賀支所管内",'[1]【貼付】人口世帯集計表'!$I:$I)</f>
        <v>4123</v>
      </c>
      <c r="F15" s="112">
        <f>SUMIF('[1]【貼付】人口世帯集計表'!$C:$C,"島ヶ原支所管内",'[1]【貼付】人口世帯集計表'!$I:$I)</f>
        <v>807</v>
      </c>
      <c r="G15" s="112">
        <f>SUMIF('[1]【貼付】人口世帯集計表'!$C:$C,"阿山支所管内",'[1]【貼付】人口世帯集計表'!$I:$I)</f>
        <v>2687</v>
      </c>
      <c r="H15" s="112">
        <f>SUMIF('[1]【貼付】人口世帯集計表'!$C:$C,"大山田支所管内",'[1]【貼付】人口世帯集計表'!$I:$I)</f>
        <v>1930</v>
      </c>
      <c r="I15" s="142">
        <f>SUMIF('[1]【貼付】人口世帯集計表'!$C:$C,"青山支所管内",'[1]【貼付】人口世帯集計表'!$I:$I)</f>
        <v>4100</v>
      </c>
      <c r="J15" s="147">
        <f>SUM(D15:I15)</f>
        <v>40439</v>
      </c>
    </row>
  </sheetData>
  <sheetProtection/>
  <mergeCells count="1">
    <mergeCell ref="B1:C1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C87"/>
  <sheetViews>
    <sheetView zoomScale="85" zoomScaleNormal="85" zoomScalePageLayoutView="90" workbookViewId="0" topLeftCell="A1">
      <selection activeCell="A1" sqref="A1"/>
    </sheetView>
  </sheetViews>
  <sheetFormatPr defaultColWidth="9.00390625" defaultRowHeight="13.5"/>
  <cols>
    <col min="1" max="1" width="15.125" style="7" bestFit="1" customWidth="1"/>
    <col min="2" max="5" width="7.50390625" style="7" customWidth="1"/>
    <col min="6" max="6" width="0.6171875" style="7" customWidth="1"/>
    <col min="7" max="7" width="16.75390625" style="7" bestFit="1" customWidth="1"/>
    <col min="8" max="11" width="7.50390625" style="7" customWidth="1"/>
    <col min="12" max="12" width="0.6171875" style="7" customWidth="1"/>
    <col min="13" max="13" width="12.625" style="7" bestFit="1" customWidth="1"/>
    <col min="14" max="17" width="7.50390625" style="7" customWidth="1"/>
    <col min="18" max="18" width="0.6171875" style="7" customWidth="1"/>
    <col min="19" max="19" width="16.75390625" style="7" bestFit="1" customWidth="1"/>
    <col min="20" max="23" width="7.50390625" style="7" customWidth="1"/>
    <col min="24" max="24" width="0.6171875" style="7" customWidth="1"/>
    <col min="25" max="25" width="13.875" style="7" bestFit="1" customWidth="1"/>
    <col min="26" max="29" width="7.50390625" style="7" customWidth="1"/>
    <col min="30" max="16384" width="9.00390625" style="7" customWidth="1"/>
  </cols>
  <sheetData>
    <row r="1" spans="1:29" ht="22.5" customHeigh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/>
      <c r="Y1" s="205"/>
      <c r="Z1" s="206" t="s">
        <v>1</v>
      </c>
      <c r="AA1" s="207" t="s">
        <v>2</v>
      </c>
      <c r="AB1" s="208" t="s">
        <v>3</v>
      </c>
      <c r="AC1" s="209" t="s">
        <v>4</v>
      </c>
    </row>
    <row r="2" spans="1:29" ht="22.5" customHeight="1">
      <c r="A2" s="37" t="s">
        <v>478</v>
      </c>
      <c r="B2" s="38">
        <v>26792</v>
      </c>
      <c r="C2" s="223">
        <v>58361</v>
      </c>
      <c r="D2" s="224">
        <v>28917</v>
      </c>
      <c r="E2" s="225">
        <v>29444</v>
      </c>
      <c r="Y2" s="210" t="s">
        <v>489</v>
      </c>
      <c r="Z2" s="74">
        <v>40439</v>
      </c>
      <c r="AA2" s="226">
        <v>91682</v>
      </c>
      <c r="AB2" s="40">
        <v>44972</v>
      </c>
      <c r="AC2" s="227">
        <v>46710</v>
      </c>
    </row>
    <row r="4" spans="1:29" ht="18" customHeight="1">
      <c r="A4" s="8" t="s">
        <v>5</v>
      </c>
      <c r="B4" s="9" t="s">
        <v>1</v>
      </c>
      <c r="C4" s="10" t="s">
        <v>2</v>
      </c>
      <c r="D4" s="11" t="s">
        <v>3</v>
      </c>
      <c r="E4" s="12" t="s">
        <v>4</v>
      </c>
      <c r="F4" s="6"/>
      <c r="G4" s="8" t="s">
        <v>5</v>
      </c>
      <c r="H4" s="9" t="s">
        <v>1</v>
      </c>
      <c r="I4" s="10" t="s">
        <v>2</v>
      </c>
      <c r="J4" s="11" t="s">
        <v>3</v>
      </c>
      <c r="K4" s="12" t="s">
        <v>4</v>
      </c>
      <c r="L4" s="6"/>
      <c r="M4" s="8" t="s">
        <v>5</v>
      </c>
      <c r="N4" s="9" t="s">
        <v>1</v>
      </c>
      <c r="O4" s="10" t="s">
        <v>2</v>
      </c>
      <c r="P4" s="11" t="s">
        <v>3</v>
      </c>
      <c r="Q4" s="12" t="s">
        <v>4</v>
      </c>
      <c r="R4" s="6"/>
      <c r="S4" s="8" t="s">
        <v>5</v>
      </c>
      <c r="T4" s="9" t="s">
        <v>1</v>
      </c>
      <c r="U4" s="10" t="s">
        <v>2</v>
      </c>
      <c r="V4" s="11" t="s">
        <v>3</v>
      </c>
      <c r="W4" s="12" t="s">
        <v>4</v>
      </c>
      <c r="X4" s="6"/>
      <c r="Y4" s="8" t="s">
        <v>5</v>
      </c>
      <c r="Z4" s="9" t="s">
        <v>1</v>
      </c>
      <c r="AA4" s="10" t="s">
        <v>2</v>
      </c>
      <c r="AB4" s="11" t="s">
        <v>3</v>
      </c>
      <c r="AC4" s="12" t="s">
        <v>4</v>
      </c>
    </row>
    <row r="5" spans="1:29" ht="18" customHeight="1">
      <c r="A5" s="30" t="s">
        <v>442</v>
      </c>
      <c r="B5" s="42">
        <v>5876</v>
      </c>
      <c r="C5" s="43">
        <v>12516</v>
      </c>
      <c r="D5" s="44">
        <v>6250</v>
      </c>
      <c r="E5" s="45">
        <v>6266</v>
      </c>
      <c r="F5" s="6"/>
      <c r="G5" s="31" t="s">
        <v>443</v>
      </c>
      <c r="H5" s="46">
        <v>1921</v>
      </c>
      <c r="I5" s="47">
        <v>3663</v>
      </c>
      <c r="J5" s="48">
        <v>1794</v>
      </c>
      <c r="K5" s="49">
        <v>1869</v>
      </c>
      <c r="M5" s="13" t="s">
        <v>7</v>
      </c>
      <c r="N5" s="42">
        <v>1427</v>
      </c>
      <c r="O5" s="43">
        <v>3290</v>
      </c>
      <c r="P5" s="44">
        <v>1549</v>
      </c>
      <c r="Q5" s="45">
        <v>1741</v>
      </c>
      <c r="S5" s="13" t="s">
        <v>23</v>
      </c>
      <c r="T5" s="42">
        <v>882</v>
      </c>
      <c r="U5" s="43">
        <v>2231</v>
      </c>
      <c r="V5" s="44">
        <v>1098</v>
      </c>
      <c r="W5" s="45">
        <v>1133</v>
      </c>
      <c r="Y5" s="13" t="s">
        <v>24</v>
      </c>
      <c r="Z5" s="42">
        <v>934</v>
      </c>
      <c r="AA5" s="43">
        <v>2088</v>
      </c>
      <c r="AB5" s="44">
        <v>983</v>
      </c>
      <c r="AC5" s="45">
        <v>1105</v>
      </c>
    </row>
    <row r="6" spans="1:29" ht="18" customHeight="1">
      <c r="A6" s="15" t="s">
        <v>10</v>
      </c>
      <c r="B6" s="81">
        <v>548</v>
      </c>
      <c r="C6" s="79">
        <v>1151</v>
      </c>
      <c r="D6" s="82">
        <v>543</v>
      </c>
      <c r="E6" s="83">
        <v>608</v>
      </c>
      <c r="G6" s="15" t="s">
        <v>6</v>
      </c>
      <c r="H6" s="81">
        <v>159</v>
      </c>
      <c r="I6" s="191">
        <v>268</v>
      </c>
      <c r="J6" s="82">
        <v>138</v>
      </c>
      <c r="K6" s="192">
        <v>130</v>
      </c>
      <c r="M6" s="16" t="s">
        <v>12</v>
      </c>
      <c r="N6" s="81">
        <v>646</v>
      </c>
      <c r="O6" s="191">
        <v>1538</v>
      </c>
      <c r="P6" s="82">
        <v>763</v>
      </c>
      <c r="Q6" s="192">
        <v>775</v>
      </c>
      <c r="S6" s="15" t="s">
        <v>28</v>
      </c>
      <c r="T6" s="81">
        <v>56</v>
      </c>
      <c r="U6" s="191">
        <v>156</v>
      </c>
      <c r="V6" s="82">
        <v>70</v>
      </c>
      <c r="W6" s="192">
        <v>86</v>
      </c>
      <c r="Y6" s="15" t="s">
        <v>29</v>
      </c>
      <c r="Z6" s="81">
        <v>239</v>
      </c>
      <c r="AA6" s="191">
        <v>534</v>
      </c>
      <c r="AB6" s="82">
        <v>250</v>
      </c>
      <c r="AC6" s="192">
        <v>284</v>
      </c>
    </row>
    <row r="7" spans="1:29" ht="18" customHeight="1">
      <c r="A7" s="15" t="s">
        <v>15</v>
      </c>
      <c r="B7" s="81">
        <v>421</v>
      </c>
      <c r="C7" s="79">
        <v>856</v>
      </c>
      <c r="D7" s="82">
        <v>412</v>
      </c>
      <c r="E7" s="83">
        <v>444</v>
      </c>
      <c r="G7" s="15" t="s">
        <v>11</v>
      </c>
      <c r="H7" s="81">
        <v>95</v>
      </c>
      <c r="I7" s="191">
        <v>175</v>
      </c>
      <c r="J7" s="82">
        <v>81</v>
      </c>
      <c r="K7" s="192">
        <v>94</v>
      </c>
      <c r="M7" s="16" t="s">
        <v>17</v>
      </c>
      <c r="N7" s="81">
        <v>316</v>
      </c>
      <c r="O7" s="191">
        <v>813</v>
      </c>
      <c r="P7" s="82">
        <v>380</v>
      </c>
      <c r="Q7" s="192">
        <v>433</v>
      </c>
      <c r="S7" s="15" t="s">
        <v>33</v>
      </c>
      <c r="T7" s="81">
        <v>48</v>
      </c>
      <c r="U7" s="191">
        <v>115</v>
      </c>
      <c r="V7" s="82">
        <v>53</v>
      </c>
      <c r="W7" s="192">
        <v>62</v>
      </c>
      <c r="Y7" s="15" t="s">
        <v>38</v>
      </c>
      <c r="Z7" s="81">
        <v>89</v>
      </c>
      <c r="AA7" s="191">
        <v>232</v>
      </c>
      <c r="AB7" s="82">
        <v>111</v>
      </c>
      <c r="AC7" s="192">
        <v>121</v>
      </c>
    </row>
    <row r="8" spans="1:29" ht="18" customHeight="1">
      <c r="A8" s="15" t="s">
        <v>20</v>
      </c>
      <c r="B8" s="81">
        <v>57</v>
      </c>
      <c r="C8" s="79">
        <v>101</v>
      </c>
      <c r="D8" s="82">
        <v>48</v>
      </c>
      <c r="E8" s="83">
        <v>53</v>
      </c>
      <c r="G8" s="15" t="s">
        <v>16</v>
      </c>
      <c r="H8" s="81">
        <v>87</v>
      </c>
      <c r="I8" s="191">
        <v>181</v>
      </c>
      <c r="J8" s="82">
        <v>89</v>
      </c>
      <c r="K8" s="192">
        <v>92</v>
      </c>
      <c r="M8" s="16" t="s">
        <v>22</v>
      </c>
      <c r="N8" s="81">
        <v>227</v>
      </c>
      <c r="O8" s="191">
        <v>482</v>
      </c>
      <c r="P8" s="82">
        <v>203</v>
      </c>
      <c r="Q8" s="192">
        <v>279</v>
      </c>
      <c r="S8" s="15" t="s">
        <v>37</v>
      </c>
      <c r="T8" s="81">
        <v>53</v>
      </c>
      <c r="U8" s="191">
        <v>131</v>
      </c>
      <c r="V8" s="82">
        <v>70</v>
      </c>
      <c r="W8" s="192">
        <v>61</v>
      </c>
      <c r="Y8" s="15" t="s">
        <v>508</v>
      </c>
      <c r="Z8" s="81">
        <v>52</v>
      </c>
      <c r="AA8" s="191">
        <v>54</v>
      </c>
      <c r="AB8" s="82">
        <v>40</v>
      </c>
      <c r="AC8" s="192">
        <v>14</v>
      </c>
    </row>
    <row r="9" spans="1:29" ht="18" customHeight="1">
      <c r="A9" s="15" t="s">
        <v>25</v>
      </c>
      <c r="B9" s="81">
        <v>67</v>
      </c>
      <c r="C9" s="79">
        <v>171</v>
      </c>
      <c r="D9" s="82">
        <v>84</v>
      </c>
      <c r="E9" s="83">
        <v>87</v>
      </c>
      <c r="G9" s="15" t="s">
        <v>21</v>
      </c>
      <c r="H9" s="81">
        <v>576</v>
      </c>
      <c r="I9" s="191">
        <v>1018</v>
      </c>
      <c r="J9" s="82">
        <v>503</v>
      </c>
      <c r="K9" s="83">
        <v>515</v>
      </c>
      <c r="L9" s="14"/>
      <c r="M9" s="16" t="s">
        <v>27</v>
      </c>
      <c r="N9" s="81">
        <v>238</v>
      </c>
      <c r="O9" s="191">
        <v>457</v>
      </c>
      <c r="P9" s="82">
        <v>203</v>
      </c>
      <c r="Q9" s="192">
        <v>254</v>
      </c>
      <c r="R9" s="6"/>
      <c r="S9" s="15" t="s">
        <v>42</v>
      </c>
      <c r="T9" s="81">
        <v>66</v>
      </c>
      <c r="U9" s="191">
        <v>192</v>
      </c>
      <c r="V9" s="82">
        <v>90</v>
      </c>
      <c r="W9" s="192">
        <v>102</v>
      </c>
      <c r="Y9" s="15" t="s">
        <v>472</v>
      </c>
      <c r="Z9" s="81">
        <v>58</v>
      </c>
      <c r="AA9" s="191">
        <v>130</v>
      </c>
      <c r="AB9" s="82">
        <v>55</v>
      </c>
      <c r="AC9" s="192">
        <v>75</v>
      </c>
    </row>
    <row r="10" spans="1:29" ht="18" customHeight="1">
      <c r="A10" s="15" t="s">
        <v>43</v>
      </c>
      <c r="B10" s="81">
        <v>62</v>
      </c>
      <c r="C10" s="79">
        <v>120</v>
      </c>
      <c r="D10" s="82">
        <v>56</v>
      </c>
      <c r="E10" s="83">
        <v>64</v>
      </c>
      <c r="G10" s="15" t="s">
        <v>26</v>
      </c>
      <c r="H10" s="81">
        <v>41</v>
      </c>
      <c r="I10" s="191">
        <v>91</v>
      </c>
      <c r="J10" s="82">
        <v>43</v>
      </c>
      <c r="K10" s="192">
        <v>48</v>
      </c>
      <c r="M10" s="17" t="s">
        <v>32</v>
      </c>
      <c r="N10" s="187">
        <v>931</v>
      </c>
      <c r="O10" s="55">
        <v>1913</v>
      </c>
      <c r="P10" s="56">
        <v>977</v>
      </c>
      <c r="Q10" s="57">
        <v>936</v>
      </c>
      <c r="S10" s="15" t="s">
        <v>46</v>
      </c>
      <c r="T10" s="81">
        <v>15</v>
      </c>
      <c r="U10" s="191">
        <v>32</v>
      </c>
      <c r="V10" s="82">
        <v>16</v>
      </c>
      <c r="W10" s="192">
        <v>16</v>
      </c>
      <c r="Y10" s="15" t="s">
        <v>51</v>
      </c>
      <c r="Z10" s="81">
        <v>79</v>
      </c>
      <c r="AA10" s="191">
        <v>194</v>
      </c>
      <c r="AB10" s="82">
        <v>92</v>
      </c>
      <c r="AC10" s="192">
        <v>102</v>
      </c>
    </row>
    <row r="11" spans="1:29" ht="18" customHeight="1">
      <c r="A11" s="15" t="s">
        <v>47</v>
      </c>
      <c r="B11" s="81">
        <v>74</v>
      </c>
      <c r="C11" s="79">
        <v>186</v>
      </c>
      <c r="D11" s="82">
        <v>91</v>
      </c>
      <c r="E11" s="83">
        <v>95</v>
      </c>
      <c r="G11" s="15" t="s">
        <v>31</v>
      </c>
      <c r="H11" s="81">
        <v>84</v>
      </c>
      <c r="I11" s="191">
        <v>137</v>
      </c>
      <c r="J11" s="82">
        <v>77</v>
      </c>
      <c r="K11" s="192">
        <v>60</v>
      </c>
      <c r="M11" s="16" t="s">
        <v>36</v>
      </c>
      <c r="N11" s="81">
        <v>106</v>
      </c>
      <c r="O11" s="191">
        <v>284</v>
      </c>
      <c r="P11" s="82">
        <v>142</v>
      </c>
      <c r="Q11" s="192">
        <v>142</v>
      </c>
      <c r="S11" s="15" t="s">
        <v>50</v>
      </c>
      <c r="T11" s="81">
        <v>50</v>
      </c>
      <c r="U11" s="191">
        <v>119</v>
      </c>
      <c r="V11" s="82">
        <v>56</v>
      </c>
      <c r="W11" s="192">
        <v>63</v>
      </c>
      <c r="Y11" s="15" t="s">
        <v>56</v>
      </c>
      <c r="Z11" s="81">
        <v>50</v>
      </c>
      <c r="AA11" s="191">
        <v>125</v>
      </c>
      <c r="AB11" s="82">
        <v>57</v>
      </c>
      <c r="AC11" s="192">
        <v>68</v>
      </c>
    </row>
    <row r="12" spans="1:29" ht="18" customHeight="1">
      <c r="A12" s="15" t="s">
        <v>52</v>
      </c>
      <c r="B12" s="81">
        <v>186</v>
      </c>
      <c r="C12" s="79">
        <v>386</v>
      </c>
      <c r="D12" s="82">
        <v>186</v>
      </c>
      <c r="E12" s="83">
        <v>200</v>
      </c>
      <c r="G12" s="15" t="s">
        <v>35</v>
      </c>
      <c r="H12" s="81">
        <v>211</v>
      </c>
      <c r="I12" s="191">
        <v>422</v>
      </c>
      <c r="J12" s="82">
        <v>200</v>
      </c>
      <c r="K12" s="83">
        <v>222</v>
      </c>
      <c r="M12" s="16" t="s">
        <v>41</v>
      </c>
      <c r="N12" s="81">
        <v>196</v>
      </c>
      <c r="O12" s="191">
        <v>420</v>
      </c>
      <c r="P12" s="82">
        <v>199</v>
      </c>
      <c r="Q12" s="192">
        <v>221</v>
      </c>
      <c r="S12" s="15" t="s">
        <v>55</v>
      </c>
      <c r="T12" s="81">
        <v>53</v>
      </c>
      <c r="U12" s="191">
        <v>119</v>
      </c>
      <c r="V12" s="82">
        <v>53</v>
      </c>
      <c r="W12" s="192">
        <v>66</v>
      </c>
      <c r="Y12" s="15" t="s">
        <v>61</v>
      </c>
      <c r="Z12" s="81">
        <v>181</v>
      </c>
      <c r="AA12" s="191">
        <v>422</v>
      </c>
      <c r="AB12" s="82">
        <v>195</v>
      </c>
      <c r="AC12" s="192">
        <v>227</v>
      </c>
    </row>
    <row r="13" spans="1:29" ht="18" customHeight="1">
      <c r="A13" s="15" t="s">
        <v>57</v>
      </c>
      <c r="B13" s="81">
        <v>599</v>
      </c>
      <c r="C13" s="79">
        <v>1325</v>
      </c>
      <c r="D13" s="82">
        <v>700</v>
      </c>
      <c r="E13" s="83">
        <v>625</v>
      </c>
      <c r="G13" s="15" t="s">
        <v>40</v>
      </c>
      <c r="H13" s="81">
        <v>143</v>
      </c>
      <c r="I13" s="191">
        <v>309</v>
      </c>
      <c r="J13" s="82">
        <v>149</v>
      </c>
      <c r="K13" s="192">
        <v>160</v>
      </c>
      <c r="M13" s="16" t="s">
        <v>45</v>
      </c>
      <c r="N13" s="81">
        <v>245</v>
      </c>
      <c r="O13" s="191">
        <v>387</v>
      </c>
      <c r="P13" s="82">
        <v>230</v>
      </c>
      <c r="Q13" s="192">
        <v>157</v>
      </c>
      <c r="S13" s="15" t="s">
        <v>60</v>
      </c>
      <c r="T13" s="81">
        <v>138</v>
      </c>
      <c r="U13" s="191">
        <v>404</v>
      </c>
      <c r="V13" s="82">
        <v>200</v>
      </c>
      <c r="W13" s="192">
        <v>204</v>
      </c>
      <c r="Y13" s="15" t="s">
        <v>494</v>
      </c>
      <c r="Z13" s="81">
        <v>186</v>
      </c>
      <c r="AA13" s="191">
        <v>397</v>
      </c>
      <c r="AB13" s="82">
        <v>183</v>
      </c>
      <c r="AC13" s="192">
        <v>214</v>
      </c>
    </row>
    <row r="14" spans="1:29" ht="18" customHeight="1">
      <c r="A14" s="15" t="s">
        <v>62</v>
      </c>
      <c r="B14" s="81">
        <v>283</v>
      </c>
      <c r="C14" s="79">
        <v>675</v>
      </c>
      <c r="D14" s="82">
        <v>331</v>
      </c>
      <c r="E14" s="83">
        <v>344</v>
      </c>
      <c r="G14" s="15" t="s">
        <v>44</v>
      </c>
      <c r="H14" s="81">
        <v>118</v>
      </c>
      <c r="I14" s="191">
        <v>265</v>
      </c>
      <c r="J14" s="82">
        <v>131</v>
      </c>
      <c r="K14" s="192">
        <v>134</v>
      </c>
      <c r="M14" s="16" t="s">
        <v>49</v>
      </c>
      <c r="N14" s="81">
        <v>138</v>
      </c>
      <c r="O14" s="191">
        <v>258</v>
      </c>
      <c r="P14" s="82">
        <v>131</v>
      </c>
      <c r="Q14" s="192">
        <v>127</v>
      </c>
      <c r="S14" s="15" t="s">
        <v>65</v>
      </c>
      <c r="T14" s="81">
        <v>351</v>
      </c>
      <c r="U14" s="191">
        <v>816</v>
      </c>
      <c r="V14" s="82">
        <v>421</v>
      </c>
      <c r="W14" s="192">
        <v>395</v>
      </c>
      <c r="Y14" s="17" t="s">
        <v>70</v>
      </c>
      <c r="Z14" s="54">
        <v>298</v>
      </c>
      <c r="AA14" s="55">
        <v>736</v>
      </c>
      <c r="AB14" s="56">
        <v>354</v>
      </c>
      <c r="AC14" s="57">
        <v>382</v>
      </c>
    </row>
    <row r="15" spans="1:29" ht="18" customHeight="1">
      <c r="A15" s="15" t="s">
        <v>444</v>
      </c>
      <c r="B15" s="81">
        <v>117</v>
      </c>
      <c r="C15" s="79">
        <v>347</v>
      </c>
      <c r="D15" s="82">
        <v>191</v>
      </c>
      <c r="E15" s="83">
        <v>156</v>
      </c>
      <c r="G15" s="15" t="s">
        <v>48</v>
      </c>
      <c r="H15" s="81">
        <v>136</v>
      </c>
      <c r="I15" s="191">
        <v>312</v>
      </c>
      <c r="J15" s="82">
        <v>138</v>
      </c>
      <c r="K15" s="192">
        <v>174</v>
      </c>
      <c r="M15" s="16" t="s">
        <v>54</v>
      </c>
      <c r="N15" s="81">
        <v>103</v>
      </c>
      <c r="O15" s="191">
        <v>195</v>
      </c>
      <c r="P15" s="82">
        <v>99</v>
      </c>
      <c r="Q15" s="192">
        <v>96</v>
      </c>
      <c r="S15" s="18" t="s">
        <v>69</v>
      </c>
      <c r="T15" s="81">
        <v>52</v>
      </c>
      <c r="U15" s="191">
        <v>147</v>
      </c>
      <c r="V15" s="82">
        <v>69</v>
      </c>
      <c r="W15" s="192">
        <v>78</v>
      </c>
      <c r="Y15" s="15" t="s">
        <v>75</v>
      </c>
      <c r="Z15" s="81">
        <v>36</v>
      </c>
      <c r="AA15" s="191">
        <v>89</v>
      </c>
      <c r="AB15" s="82">
        <v>46</v>
      </c>
      <c r="AC15" s="192">
        <v>43</v>
      </c>
    </row>
    <row r="16" spans="1:29" ht="18" customHeight="1">
      <c r="A16" s="15" t="s">
        <v>445</v>
      </c>
      <c r="B16" s="81">
        <v>161</v>
      </c>
      <c r="C16" s="79">
        <v>369</v>
      </c>
      <c r="D16" s="82">
        <v>192</v>
      </c>
      <c r="E16" s="83">
        <v>177</v>
      </c>
      <c r="G16" s="15" t="s">
        <v>53</v>
      </c>
      <c r="H16" s="81">
        <v>271</v>
      </c>
      <c r="I16" s="191">
        <v>485</v>
      </c>
      <c r="J16" s="82">
        <v>245</v>
      </c>
      <c r="K16" s="192">
        <v>240</v>
      </c>
      <c r="M16" s="16" t="s">
        <v>59</v>
      </c>
      <c r="N16" s="81">
        <v>143</v>
      </c>
      <c r="O16" s="191">
        <v>369</v>
      </c>
      <c r="P16" s="82">
        <v>176</v>
      </c>
      <c r="Q16" s="192">
        <v>193</v>
      </c>
      <c r="S16" s="17" t="s">
        <v>74</v>
      </c>
      <c r="T16" s="54">
        <v>818</v>
      </c>
      <c r="U16" s="55">
        <v>1816</v>
      </c>
      <c r="V16" s="56">
        <v>903</v>
      </c>
      <c r="W16" s="57">
        <v>913</v>
      </c>
      <c r="Y16" s="15" t="s">
        <v>80</v>
      </c>
      <c r="Z16" s="81">
        <v>22</v>
      </c>
      <c r="AA16" s="191">
        <v>50</v>
      </c>
      <c r="AB16" s="82">
        <v>24</v>
      </c>
      <c r="AC16" s="192">
        <v>26</v>
      </c>
    </row>
    <row r="17" spans="1:29" ht="18" customHeight="1">
      <c r="A17" s="15" t="s">
        <v>446</v>
      </c>
      <c r="B17" s="81">
        <v>215</v>
      </c>
      <c r="C17" s="79">
        <v>481</v>
      </c>
      <c r="D17" s="82">
        <v>266</v>
      </c>
      <c r="E17" s="83">
        <v>215</v>
      </c>
      <c r="G17" s="17" t="s">
        <v>58</v>
      </c>
      <c r="H17" s="54">
        <v>1827</v>
      </c>
      <c r="I17" s="187">
        <v>3370</v>
      </c>
      <c r="J17" s="56">
        <v>1810</v>
      </c>
      <c r="K17" s="57">
        <v>1560</v>
      </c>
      <c r="M17" s="17" t="s">
        <v>64</v>
      </c>
      <c r="N17" s="187">
        <v>200</v>
      </c>
      <c r="O17" s="55">
        <v>478</v>
      </c>
      <c r="P17" s="56">
        <v>214</v>
      </c>
      <c r="Q17" s="57">
        <v>264</v>
      </c>
      <c r="S17" s="15" t="s">
        <v>79</v>
      </c>
      <c r="T17" s="81">
        <v>98</v>
      </c>
      <c r="U17" s="191">
        <v>225</v>
      </c>
      <c r="V17" s="82">
        <v>115</v>
      </c>
      <c r="W17" s="192">
        <v>110</v>
      </c>
      <c r="Y17" s="15" t="s">
        <v>85</v>
      </c>
      <c r="Z17" s="81">
        <v>74</v>
      </c>
      <c r="AA17" s="191">
        <v>192</v>
      </c>
      <c r="AB17" s="82">
        <v>79</v>
      </c>
      <c r="AC17" s="192">
        <v>113</v>
      </c>
    </row>
    <row r="18" spans="1:29" ht="18" customHeight="1">
      <c r="A18" s="15" t="s">
        <v>83</v>
      </c>
      <c r="B18" s="81">
        <v>221</v>
      </c>
      <c r="C18" s="79">
        <v>377</v>
      </c>
      <c r="D18" s="82">
        <v>211</v>
      </c>
      <c r="E18" s="83">
        <v>166</v>
      </c>
      <c r="G18" s="15" t="s">
        <v>63</v>
      </c>
      <c r="H18" s="81">
        <v>1827</v>
      </c>
      <c r="I18" s="191">
        <v>3370</v>
      </c>
      <c r="J18" s="82">
        <v>1810</v>
      </c>
      <c r="K18" s="83">
        <v>1560</v>
      </c>
      <c r="M18" s="16" t="s">
        <v>68</v>
      </c>
      <c r="N18" s="81">
        <v>200</v>
      </c>
      <c r="O18" s="191">
        <v>478</v>
      </c>
      <c r="P18" s="82">
        <v>214</v>
      </c>
      <c r="Q18" s="192">
        <v>264</v>
      </c>
      <c r="S18" s="15" t="s">
        <v>84</v>
      </c>
      <c r="T18" s="81">
        <v>63</v>
      </c>
      <c r="U18" s="191">
        <v>153</v>
      </c>
      <c r="V18" s="82">
        <v>69</v>
      </c>
      <c r="W18" s="192">
        <v>84</v>
      </c>
      <c r="Y18" s="15" t="s">
        <v>90</v>
      </c>
      <c r="Z18" s="81">
        <v>35</v>
      </c>
      <c r="AA18" s="191">
        <v>80</v>
      </c>
      <c r="AB18" s="82">
        <v>38</v>
      </c>
      <c r="AC18" s="192">
        <v>42</v>
      </c>
    </row>
    <row r="19" spans="1:29" ht="18" customHeight="1">
      <c r="A19" s="15" t="s">
        <v>66</v>
      </c>
      <c r="B19" s="81">
        <v>522</v>
      </c>
      <c r="C19" s="79">
        <v>1125</v>
      </c>
      <c r="D19" s="82">
        <v>534</v>
      </c>
      <c r="E19" s="83">
        <v>591</v>
      </c>
      <c r="G19" s="17" t="s">
        <v>67</v>
      </c>
      <c r="H19" s="54">
        <v>1589</v>
      </c>
      <c r="I19" s="55">
        <v>3088</v>
      </c>
      <c r="J19" s="56">
        <v>1502</v>
      </c>
      <c r="K19" s="57">
        <v>1586</v>
      </c>
      <c r="M19" s="17" t="s">
        <v>73</v>
      </c>
      <c r="N19" s="187">
        <v>1931</v>
      </c>
      <c r="O19" s="55">
        <v>4296</v>
      </c>
      <c r="P19" s="56">
        <v>2189</v>
      </c>
      <c r="Q19" s="57">
        <v>2107</v>
      </c>
      <c r="S19" s="15" t="s">
        <v>89</v>
      </c>
      <c r="T19" s="81">
        <v>64</v>
      </c>
      <c r="U19" s="191">
        <v>159</v>
      </c>
      <c r="V19" s="82">
        <v>79</v>
      </c>
      <c r="W19" s="192">
        <v>80</v>
      </c>
      <c r="Y19" s="15" t="s">
        <v>95</v>
      </c>
      <c r="Z19" s="81">
        <v>37</v>
      </c>
      <c r="AA19" s="191">
        <v>88</v>
      </c>
      <c r="AB19" s="82">
        <v>42</v>
      </c>
      <c r="AC19" s="192">
        <v>46</v>
      </c>
    </row>
    <row r="20" spans="1:29" ht="18" customHeight="1">
      <c r="A20" s="15" t="s">
        <v>71</v>
      </c>
      <c r="B20" s="81">
        <v>395</v>
      </c>
      <c r="C20" s="79">
        <v>823</v>
      </c>
      <c r="D20" s="82">
        <v>412</v>
      </c>
      <c r="E20" s="83">
        <v>411</v>
      </c>
      <c r="G20" s="15" t="s">
        <v>72</v>
      </c>
      <c r="H20" s="81">
        <v>213</v>
      </c>
      <c r="I20" s="191">
        <v>444</v>
      </c>
      <c r="J20" s="82">
        <v>222</v>
      </c>
      <c r="K20" s="192">
        <v>222</v>
      </c>
      <c r="M20" s="16" t="s">
        <v>78</v>
      </c>
      <c r="N20" s="81">
        <v>300</v>
      </c>
      <c r="O20" s="191">
        <v>729</v>
      </c>
      <c r="P20" s="82">
        <v>382</v>
      </c>
      <c r="Q20" s="192">
        <v>347</v>
      </c>
      <c r="S20" s="15" t="s">
        <v>94</v>
      </c>
      <c r="T20" s="81">
        <v>97</v>
      </c>
      <c r="U20" s="191">
        <v>247</v>
      </c>
      <c r="V20" s="82">
        <v>123</v>
      </c>
      <c r="W20" s="192">
        <v>124</v>
      </c>
      <c r="Y20" s="15" t="s">
        <v>100</v>
      </c>
      <c r="Z20" s="81">
        <v>75</v>
      </c>
      <c r="AA20" s="191">
        <v>195</v>
      </c>
      <c r="AB20" s="82">
        <v>104</v>
      </c>
      <c r="AC20" s="192">
        <v>91</v>
      </c>
    </row>
    <row r="21" spans="1:29" ht="18" customHeight="1">
      <c r="A21" s="15" t="s">
        <v>76</v>
      </c>
      <c r="B21" s="81">
        <v>448</v>
      </c>
      <c r="C21" s="79">
        <v>946</v>
      </c>
      <c r="D21" s="82">
        <v>450</v>
      </c>
      <c r="E21" s="83">
        <v>496</v>
      </c>
      <c r="G21" s="15" t="s">
        <v>82</v>
      </c>
      <c r="H21" s="81">
        <v>220</v>
      </c>
      <c r="I21" s="191">
        <v>351</v>
      </c>
      <c r="J21" s="82">
        <v>164</v>
      </c>
      <c r="K21" s="192">
        <v>187</v>
      </c>
      <c r="M21" s="16" t="s">
        <v>88</v>
      </c>
      <c r="N21" s="81">
        <v>42</v>
      </c>
      <c r="O21" s="191">
        <v>99</v>
      </c>
      <c r="P21" s="82">
        <v>49</v>
      </c>
      <c r="Q21" s="192">
        <v>50</v>
      </c>
      <c r="S21" s="15" t="s">
        <v>99</v>
      </c>
      <c r="T21" s="81">
        <v>32</v>
      </c>
      <c r="U21" s="191">
        <v>67</v>
      </c>
      <c r="V21" s="82">
        <v>33</v>
      </c>
      <c r="W21" s="192">
        <v>34</v>
      </c>
      <c r="Y21" s="15" t="s">
        <v>105</v>
      </c>
      <c r="Z21" s="81">
        <v>19</v>
      </c>
      <c r="AA21" s="191">
        <v>42</v>
      </c>
      <c r="AB21" s="82">
        <v>21</v>
      </c>
      <c r="AC21" s="192">
        <v>21</v>
      </c>
    </row>
    <row r="22" spans="1:29" ht="18" customHeight="1">
      <c r="A22" s="15" t="s">
        <v>81</v>
      </c>
      <c r="B22" s="81">
        <v>497</v>
      </c>
      <c r="C22" s="79">
        <v>972</v>
      </c>
      <c r="D22" s="82">
        <v>508</v>
      </c>
      <c r="E22" s="83">
        <v>464</v>
      </c>
      <c r="G22" s="15" t="s">
        <v>87</v>
      </c>
      <c r="H22" s="81">
        <v>47</v>
      </c>
      <c r="I22" s="79">
        <v>98</v>
      </c>
      <c r="J22" s="82">
        <v>47</v>
      </c>
      <c r="K22" s="83">
        <v>51</v>
      </c>
      <c r="M22" s="16" t="s">
        <v>93</v>
      </c>
      <c r="N22" s="81">
        <v>93</v>
      </c>
      <c r="O22" s="191">
        <v>207</v>
      </c>
      <c r="P22" s="82">
        <v>101</v>
      </c>
      <c r="Q22" s="192">
        <v>106</v>
      </c>
      <c r="S22" s="15" t="s">
        <v>104</v>
      </c>
      <c r="T22" s="81">
        <v>48</v>
      </c>
      <c r="U22" s="191">
        <v>99</v>
      </c>
      <c r="V22" s="82">
        <v>51</v>
      </c>
      <c r="W22" s="192">
        <v>48</v>
      </c>
      <c r="Y22" s="17" t="s">
        <v>110</v>
      </c>
      <c r="Z22" s="54">
        <v>609</v>
      </c>
      <c r="AA22" s="55">
        <v>1414</v>
      </c>
      <c r="AB22" s="56">
        <v>720</v>
      </c>
      <c r="AC22" s="57">
        <v>694</v>
      </c>
    </row>
    <row r="23" spans="1:29" ht="18" customHeight="1">
      <c r="A23" s="15" t="s">
        <v>86</v>
      </c>
      <c r="B23" s="81">
        <v>432</v>
      </c>
      <c r="C23" s="189">
        <v>896</v>
      </c>
      <c r="D23" s="82">
        <v>439</v>
      </c>
      <c r="E23" s="83">
        <v>457</v>
      </c>
      <c r="G23" s="15" t="s">
        <v>92</v>
      </c>
      <c r="H23" s="81">
        <v>252</v>
      </c>
      <c r="I23" s="79">
        <v>684</v>
      </c>
      <c r="J23" s="82">
        <v>332</v>
      </c>
      <c r="K23" s="83">
        <v>352</v>
      </c>
      <c r="M23" s="16" t="s">
        <v>98</v>
      </c>
      <c r="N23" s="81">
        <v>226</v>
      </c>
      <c r="O23" s="191">
        <v>495</v>
      </c>
      <c r="P23" s="82">
        <v>246</v>
      </c>
      <c r="Q23" s="192">
        <v>249</v>
      </c>
      <c r="S23" s="20" t="s">
        <v>109</v>
      </c>
      <c r="T23" s="81">
        <v>149</v>
      </c>
      <c r="U23" s="191">
        <v>317</v>
      </c>
      <c r="V23" s="82">
        <v>149</v>
      </c>
      <c r="W23" s="192">
        <v>168</v>
      </c>
      <c r="Y23" s="15" t="s">
        <v>115</v>
      </c>
      <c r="Z23" s="81">
        <v>196</v>
      </c>
      <c r="AA23" s="191">
        <v>458</v>
      </c>
      <c r="AB23" s="82">
        <v>224</v>
      </c>
      <c r="AC23" s="192">
        <v>234</v>
      </c>
    </row>
    <row r="24" spans="1:29" ht="18" customHeight="1">
      <c r="A24" s="15" t="s">
        <v>91</v>
      </c>
      <c r="B24" s="81">
        <v>571</v>
      </c>
      <c r="C24" s="189">
        <v>1209</v>
      </c>
      <c r="D24" s="82">
        <v>596</v>
      </c>
      <c r="E24" s="190">
        <v>613</v>
      </c>
      <c r="G24" s="20" t="s">
        <v>97</v>
      </c>
      <c r="H24" s="81">
        <v>829</v>
      </c>
      <c r="I24" s="79">
        <v>1457</v>
      </c>
      <c r="J24" s="82">
        <v>709</v>
      </c>
      <c r="K24" s="83">
        <v>748</v>
      </c>
      <c r="M24" s="16" t="s">
        <v>103</v>
      </c>
      <c r="N24" s="81">
        <v>272</v>
      </c>
      <c r="O24" s="191">
        <v>687</v>
      </c>
      <c r="P24" s="82">
        <v>351</v>
      </c>
      <c r="Q24" s="192">
        <v>336</v>
      </c>
      <c r="S24" s="15" t="s">
        <v>114</v>
      </c>
      <c r="T24" s="81">
        <v>75</v>
      </c>
      <c r="U24" s="191">
        <v>168</v>
      </c>
      <c r="V24" s="82">
        <v>76</v>
      </c>
      <c r="W24" s="192">
        <v>92</v>
      </c>
      <c r="Y24" s="15" t="s">
        <v>120</v>
      </c>
      <c r="Z24" s="81">
        <v>193</v>
      </c>
      <c r="AA24" s="191">
        <v>465</v>
      </c>
      <c r="AB24" s="82">
        <v>245</v>
      </c>
      <c r="AC24" s="192">
        <v>220</v>
      </c>
    </row>
    <row r="25" spans="1:29" ht="18" customHeight="1">
      <c r="A25" s="32" t="s">
        <v>447</v>
      </c>
      <c r="B25" s="54">
        <v>1517</v>
      </c>
      <c r="C25" s="55">
        <v>3245</v>
      </c>
      <c r="D25" s="56">
        <v>1573</v>
      </c>
      <c r="E25" s="57">
        <v>1672</v>
      </c>
      <c r="G25" s="15" t="s">
        <v>102</v>
      </c>
      <c r="H25" s="81">
        <v>28</v>
      </c>
      <c r="I25" s="79">
        <v>54</v>
      </c>
      <c r="J25" s="82">
        <v>28</v>
      </c>
      <c r="K25" s="83">
        <v>26</v>
      </c>
      <c r="M25" s="16" t="s">
        <v>108</v>
      </c>
      <c r="N25" s="81">
        <v>581</v>
      </c>
      <c r="O25" s="191">
        <v>1108</v>
      </c>
      <c r="P25" s="82">
        <v>601</v>
      </c>
      <c r="Q25" s="192">
        <v>507</v>
      </c>
      <c r="S25" s="15" t="s">
        <v>119</v>
      </c>
      <c r="T25" s="81">
        <v>155</v>
      </c>
      <c r="U25" s="191">
        <v>326</v>
      </c>
      <c r="V25" s="82">
        <v>183</v>
      </c>
      <c r="W25" s="192">
        <v>143</v>
      </c>
      <c r="Y25" s="15" t="s">
        <v>125</v>
      </c>
      <c r="Z25" s="81">
        <v>138</v>
      </c>
      <c r="AA25" s="191">
        <v>319</v>
      </c>
      <c r="AB25" s="82">
        <v>171</v>
      </c>
      <c r="AC25" s="192">
        <v>148</v>
      </c>
    </row>
    <row r="26" spans="1:29" ht="18" customHeight="1">
      <c r="A26" s="15" t="s">
        <v>30</v>
      </c>
      <c r="B26" s="81">
        <v>25</v>
      </c>
      <c r="C26" s="79">
        <v>50</v>
      </c>
      <c r="D26" s="82">
        <v>21</v>
      </c>
      <c r="E26" s="83">
        <v>29</v>
      </c>
      <c r="G26" s="17" t="s">
        <v>510</v>
      </c>
      <c r="H26" s="54">
        <v>591</v>
      </c>
      <c r="I26" s="55">
        <v>1037</v>
      </c>
      <c r="J26" s="56">
        <v>491</v>
      </c>
      <c r="K26" s="57">
        <v>546</v>
      </c>
      <c r="M26" s="16" t="s">
        <v>113</v>
      </c>
      <c r="N26" s="81">
        <v>81</v>
      </c>
      <c r="O26" s="191">
        <v>175</v>
      </c>
      <c r="P26" s="82">
        <v>83</v>
      </c>
      <c r="Q26" s="192">
        <v>92</v>
      </c>
      <c r="S26" s="15" t="s">
        <v>124</v>
      </c>
      <c r="T26" s="81">
        <v>37</v>
      </c>
      <c r="U26" s="191">
        <v>55</v>
      </c>
      <c r="V26" s="82">
        <v>25</v>
      </c>
      <c r="W26" s="192">
        <v>30</v>
      </c>
      <c r="Y26" s="15" t="s">
        <v>130</v>
      </c>
      <c r="Z26" s="81">
        <v>33</v>
      </c>
      <c r="AA26" s="191">
        <v>76</v>
      </c>
      <c r="AB26" s="82">
        <v>34</v>
      </c>
      <c r="AC26" s="192">
        <v>42</v>
      </c>
    </row>
    <row r="27" spans="1:29" ht="18" customHeight="1">
      <c r="A27" s="15" t="s">
        <v>39</v>
      </c>
      <c r="B27" s="81">
        <v>8</v>
      </c>
      <c r="C27" s="79">
        <v>25</v>
      </c>
      <c r="D27" s="82">
        <v>12</v>
      </c>
      <c r="E27" s="83">
        <v>13</v>
      </c>
      <c r="G27" s="15" t="s">
        <v>77</v>
      </c>
      <c r="H27" s="81">
        <v>591</v>
      </c>
      <c r="I27" s="79">
        <v>1037</v>
      </c>
      <c r="J27" s="82">
        <v>491</v>
      </c>
      <c r="K27" s="83">
        <v>546</v>
      </c>
      <c r="M27" s="16" t="s">
        <v>118</v>
      </c>
      <c r="N27" s="81">
        <v>21</v>
      </c>
      <c r="O27" s="191">
        <v>48</v>
      </c>
      <c r="P27" s="82">
        <v>22</v>
      </c>
      <c r="Q27" s="192">
        <v>26</v>
      </c>
      <c r="S27" s="17" t="s">
        <v>129</v>
      </c>
      <c r="T27" s="54">
        <v>780</v>
      </c>
      <c r="U27" s="55">
        <v>1914</v>
      </c>
      <c r="V27" s="56">
        <v>886</v>
      </c>
      <c r="W27" s="57">
        <v>1028</v>
      </c>
      <c r="Y27" s="15" t="s">
        <v>135</v>
      </c>
      <c r="Z27" s="81">
        <v>49</v>
      </c>
      <c r="AA27" s="191">
        <v>96</v>
      </c>
      <c r="AB27" s="82">
        <v>46</v>
      </c>
      <c r="AC27" s="192">
        <v>50</v>
      </c>
    </row>
    <row r="28" spans="1:29" ht="18" customHeight="1">
      <c r="A28" s="15" t="s">
        <v>96</v>
      </c>
      <c r="B28" s="81">
        <v>25</v>
      </c>
      <c r="C28" s="79">
        <v>66</v>
      </c>
      <c r="D28" s="82">
        <v>32</v>
      </c>
      <c r="E28" s="83">
        <v>34</v>
      </c>
      <c r="G28" s="17" t="s">
        <v>107</v>
      </c>
      <c r="H28" s="54">
        <v>429</v>
      </c>
      <c r="I28" s="55">
        <v>1003</v>
      </c>
      <c r="J28" s="56">
        <v>522</v>
      </c>
      <c r="K28" s="57">
        <v>481</v>
      </c>
      <c r="M28" s="16" t="s">
        <v>123</v>
      </c>
      <c r="N28" s="81">
        <v>46</v>
      </c>
      <c r="O28" s="191">
        <v>107</v>
      </c>
      <c r="P28" s="82">
        <v>54</v>
      </c>
      <c r="Q28" s="192">
        <v>53</v>
      </c>
      <c r="S28" s="15" t="s">
        <v>134</v>
      </c>
      <c r="T28" s="81">
        <v>135</v>
      </c>
      <c r="U28" s="191">
        <v>376</v>
      </c>
      <c r="V28" s="82">
        <v>177</v>
      </c>
      <c r="W28" s="192">
        <v>199</v>
      </c>
      <c r="Y28" s="19" t="s">
        <v>140</v>
      </c>
      <c r="Z28" s="54">
        <v>1713</v>
      </c>
      <c r="AA28" s="55">
        <v>4860</v>
      </c>
      <c r="AB28" s="56">
        <v>2432</v>
      </c>
      <c r="AC28" s="57">
        <v>2428</v>
      </c>
    </row>
    <row r="29" spans="1:29" ht="18" customHeight="1">
      <c r="A29" s="15" t="s">
        <v>101</v>
      </c>
      <c r="B29" s="81">
        <v>44</v>
      </c>
      <c r="C29" s="79">
        <v>124</v>
      </c>
      <c r="D29" s="82">
        <v>62</v>
      </c>
      <c r="E29" s="83">
        <v>62</v>
      </c>
      <c r="G29" s="20" t="s">
        <v>112</v>
      </c>
      <c r="H29" s="81">
        <v>165</v>
      </c>
      <c r="I29" s="79">
        <v>426</v>
      </c>
      <c r="J29" s="82">
        <v>209</v>
      </c>
      <c r="K29" s="83">
        <v>217</v>
      </c>
      <c r="M29" s="16" t="s">
        <v>128</v>
      </c>
      <c r="N29" s="81">
        <v>73</v>
      </c>
      <c r="O29" s="191">
        <v>199</v>
      </c>
      <c r="P29" s="82">
        <v>95</v>
      </c>
      <c r="Q29" s="192">
        <v>104</v>
      </c>
      <c r="S29" s="15" t="s">
        <v>139</v>
      </c>
      <c r="T29" s="81">
        <v>61</v>
      </c>
      <c r="U29" s="191">
        <v>84</v>
      </c>
      <c r="V29" s="82">
        <v>34</v>
      </c>
      <c r="W29" s="192">
        <v>50</v>
      </c>
      <c r="Y29" s="15" t="s">
        <v>145</v>
      </c>
      <c r="Z29" s="81">
        <v>0</v>
      </c>
      <c r="AA29" s="191">
        <v>0</v>
      </c>
      <c r="AB29" s="82">
        <v>0</v>
      </c>
      <c r="AC29" s="192">
        <v>0</v>
      </c>
    </row>
    <row r="30" spans="1:29" ht="18" customHeight="1">
      <c r="A30" s="15" t="s">
        <v>106</v>
      </c>
      <c r="B30" s="81">
        <v>49</v>
      </c>
      <c r="C30" s="79">
        <v>114</v>
      </c>
      <c r="D30" s="82">
        <v>51</v>
      </c>
      <c r="E30" s="83">
        <v>63</v>
      </c>
      <c r="G30" s="15" t="s">
        <v>117</v>
      </c>
      <c r="H30" s="81">
        <v>96</v>
      </c>
      <c r="I30" s="79">
        <v>247</v>
      </c>
      <c r="J30" s="82">
        <v>123</v>
      </c>
      <c r="K30" s="83">
        <v>124</v>
      </c>
      <c r="M30" s="16" t="s">
        <v>133</v>
      </c>
      <c r="N30" s="81">
        <v>142</v>
      </c>
      <c r="O30" s="191">
        <v>302</v>
      </c>
      <c r="P30" s="82">
        <v>146</v>
      </c>
      <c r="Q30" s="192">
        <v>156</v>
      </c>
      <c r="S30" s="20" t="s">
        <v>144</v>
      </c>
      <c r="T30" s="81">
        <v>138</v>
      </c>
      <c r="U30" s="191">
        <v>372</v>
      </c>
      <c r="V30" s="82">
        <v>175</v>
      </c>
      <c r="W30" s="192">
        <v>197</v>
      </c>
      <c r="Y30" s="15" t="s">
        <v>150</v>
      </c>
      <c r="Z30" s="81">
        <v>353</v>
      </c>
      <c r="AA30" s="191">
        <v>848</v>
      </c>
      <c r="AB30" s="82">
        <v>439</v>
      </c>
      <c r="AC30" s="192">
        <v>409</v>
      </c>
    </row>
    <row r="31" spans="1:29" ht="18" customHeight="1">
      <c r="A31" s="15" t="s">
        <v>111</v>
      </c>
      <c r="B31" s="81">
        <v>21</v>
      </c>
      <c r="C31" s="79">
        <v>57</v>
      </c>
      <c r="D31" s="82">
        <v>27</v>
      </c>
      <c r="E31" s="83">
        <v>30</v>
      </c>
      <c r="G31" s="15" t="s">
        <v>122</v>
      </c>
      <c r="H31" s="81">
        <v>129</v>
      </c>
      <c r="I31" s="79">
        <v>254</v>
      </c>
      <c r="J31" s="82">
        <v>148</v>
      </c>
      <c r="K31" s="83">
        <v>106</v>
      </c>
      <c r="M31" s="16" t="s">
        <v>138</v>
      </c>
      <c r="N31" s="81">
        <v>54</v>
      </c>
      <c r="O31" s="191">
        <v>140</v>
      </c>
      <c r="P31" s="82">
        <v>59</v>
      </c>
      <c r="Q31" s="192">
        <v>81</v>
      </c>
      <c r="S31" s="15" t="s">
        <v>149</v>
      </c>
      <c r="T31" s="81">
        <v>116</v>
      </c>
      <c r="U31" s="191">
        <v>290</v>
      </c>
      <c r="V31" s="82">
        <v>140</v>
      </c>
      <c r="W31" s="192">
        <v>150</v>
      </c>
      <c r="Y31" s="15" t="s">
        <v>155</v>
      </c>
      <c r="Z31" s="81">
        <v>337</v>
      </c>
      <c r="AA31" s="191">
        <v>922</v>
      </c>
      <c r="AB31" s="82">
        <v>464</v>
      </c>
      <c r="AC31" s="192">
        <v>458</v>
      </c>
    </row>
    <row r="32" spans="1:29" ht="18" customHeight="1">
      <c r="A32" s="15" t="s">
        <v>116</v>
      </c>
      <c r="B32" s="81">
        <v>264</v>
      </c>
      <c r="C32" s="79">
        <v>540</v>
      </c>
      <c r="D32" s="82">
        <v>265</v>
      </c>
      <c r="E32" s="83">
        <v>275</v>
      </c>
      <c r="G32" s="15" t="s">
        <v>127</v>
      </c>
      <c r="H32" s="81">
        <v>39</v>
      </c>
      <c r="I32" s="79">
        <v>76</v>
      </c>
      <c r="J32" s="82">
        <v>42</v>
      </c>
      <c r="K32" s="83">
        <v>34</v>
      </c>
      <c r="M32" s="17" t="s">
        <v>143</v>
      </c>
      <c r="N32" s="187">
        <v>1475</v>
      </c>
      <c r="O32" s="55">
        <v>3072</v>
      </c>
      <c r="P32" s="56">
        <v>1551</v>
      </c>
      <c r="Q32" s="57">
        <v>1521</v>
      </c>
      <c r="S32" s="15" t="s">
        <v>154</v>
      </c>
      <c r="T32" s="81">
        <v>75</v>
      </c>
      <c r="U32" s="191">
        <v>198</v>
      </c>
      <c r="V32" s="82">
        <v>89</v>
      </c>
      <c r="W32" s="192">
        <v>109</v>
      </c>
      <c r="Y32" s="15" t="s">
        <v>160</v>
      </c>
      <c r="Z32" s="81">
        <v>279</v>
      </c>
      <c r="AA32" s="191">
        <v>876</v>
      </c>
      <c r="AB32" s="82">
        <v>436</v>
      </c>
      <c r="AC32" s="192">
        <v>440</v>
      </c>
    </row>
    <row r="33" spans="1:29" ht="18" customHeight="1">
      <c r="A33" s="15" t="s">
        <v>121</v>
      </c>
      <c r="B33" s="81">
        <v>32</v>
      </c>
      <c r="C33" s="79">
        <v>72</v>
      </c>
      <c r="D33" s="82">
        <v>32</v>
      </c>
      <c r="E33" s="83">
        <v>40</v>
      </c>
      <c r="G33" s="17" t="s">
        <v>132</v>
      </c>
      <c r="H33" s="54">
        <v>511</v>
      </c>
      <c r="I33" s="55">
        <v>1167</v>
      </c>
      <c r="J33" s="56">
        <v>547</v>
      </c>
      <c r="K33" s="57">
        <v>620</v>
      </c>
      <c r="M33" s="16" t="s">
        <v>148</v>
      </c>
      <c r="N33" s="81">
        <v>227</v>
      </c>
      <c r="O33" s="191">
        <v>512</v>
      </c>
      <c r="P33" s="82">
        <v>251</v>
      </c>
      <c r="Q33" s="192">
        <v>261</v>
      </c>
      <c r="S33" s="15" t="s">
        <v>159</v>
      </c>
      <c r="T33" s="81">
        <v>134</v>
      </c>
      <c r="U33" s="191">
        <v>291</v>
      </c>
      <c r="V33" s="82">
        <v>136</v>
      </c>
      <c r="W33" s="192">
        <v>155</v>
      </c>
      <c r="Y33" s="15" t="s">
        <v>165</v>
      </c>
      <c r="Z33" s="81">
        <v>360</v>
      </c>
      <c r="AA33" s="191">
        <v>1062</v>
      </c>
      <c r="AB33" s="82">
        <v>528</v>
      </c>
      <c r="AC33" s="192">
        <v>534</v>
      </c>
    </row>
    <row r="34" spans="1:29" ht="18" customHeight="1">
      <c r="A34" s="15" t="s">
        <v>126</v>
      </c>
      <c r="B34" s="81">
        <v>70</v>
      </c>
      <c r="C34" s="189">
        <v>175</v>
      </c>
      <c r="D34" s="82">
        <v>83</v>
      </c>
      <c r="E34" s="190">
        <v>92</v>
      </c>
      <c r="G34" s="20" t="s">
        <v>137</v>
      </c>
      <c r="H34" s="81">
        <v>150</v>
      </c>
      <c r="I34" s="79">
        <v>283</v>
      </c>
      <c r="J34" s="82">
        <v>121</v>
      </c>
      <c r="K34" s="83">
        <v>162</v>
      </c>
      <c r="M34" s="16" t="s">
        <v>153</v>
      </c>
      <c r="N34" s="81">
        <v>398</v>
      </c>
      <c r="O34" s="191">
        <v>703</v>
      </c>
      <c r="P34" s="82">
        <v>394</v>
      </c>
      <c r="Q34" s="192">
        <v>309</v>
      </c>
      <c r="S34" s="15" t="s">
        <v>164</v>
      </c>
      <c r="T34" s="81">
        <v>25</v>
      </c>
      <c r="U34" s="191">
        <v>59</v>
      </c>
      <c r="V34" s="82">
        <v>27</v>
      </c>
      <c r="W34" s="192">
        <v>32</v>
      </c>
      <c r="Y34" s="15" t="s">
        <v>170</v>
      </c>
      <c r="Z34" s="81">
        <v>384</v>
      </c>
      <c r="AA34" s="191">
        <v>1152</v>
      </c>
      <c r="AB34" s="82">
        <v>565</v>
      </c>
      <c r="AC34" s="192">
        <v>587</v>
      </c>
    </row>
    <row r="35" spans="1:29" ht="18" customHeight="1">
      <c r="A35" s="15" t="s">
        <v>131</v>
      </c>
      <c r="B35" s="81">
        <v>280</v>
      </c>
      <c r="C35" s="189">
        <v>575</v>
      </c>
      <c r="D35" s="82">
        <v>278</v>
      </c>
      <c r="E35" s="190">
        <v>297</v>
      </c>
      <c r="G35" s="18" t="s">
        <v>142</v>
      </c>
      <c r="H35" s="81">
        <v>30</v>
      </c>
      <c r="I35" s="79">
        <v>43</v>
      </c>
      <c r="J35" s="82">
        <v>22</v>
      </c>
      <c r="K35" s="83">
        <v>21</v>
      </c>
      <c r="M35" s="16" t="s">
        <v>158</v>
      </c>
      <c r="N35" s="81">
        <v>257</v>
      </c>
      <c r="O35" s="191">
        <v>585</v>
      </c>
      <c r="P35" s="82">
        <v>309</v>
      </c>
      <c r="Q35" s="192">
        <v>276</v>
      </c>
      <c r="S35" s="15" t="s">
        <v>169</v>
      </c>
      <c r="T35" s="81">
        <v>60</v>
      </c>
      <c r="U35" s="191">
        <v>164</v>
      </c>
      <c r="V35" s="82">
        <v>75</v>
      </c>
      <c r="W35" s="192">
        <v>89</v>
      </c>
      <c r="Y35" s="20" t="s">
        <v>175</v>
      </c>
      <c r="Z35" s="81">
        <v>0</v>
      </c>
      <c r="AA35" s="191">
        <v>0</v>
      </c>
      <c r="AB35" s="82">
        <v>0</v>
      </c>
      <c r="AC35" s="192">
        <v>0</v>
      </c>
    </row>
    <row r="36" spans="1:29" ht="18" customHeight="1">
      <c r="A36" s="15" t="s">
        <v>136</v>
      </c>
      <c r="B36" s="81">
        <v>226</v>
      </c>
      <c r="C36" s="79">
        <v>446</v>
      </c>
      <c r="D36" s="82">
        <v>210</v>
      </c>
      <c r="E36" s="83">
        <v>236</v>
      </c>
      <c r="G36" s="15" t="s">
        <v>147</v>
      </c>
      <c r="H36" s="81">
        <v>29</v>
      </c>
      <c r="I36" s="79">
        <v>90</v>
      </c>
      <c r="J36" s="82">
        <v>45</v>
      </c>
      <c r="K36" s="83">
        <v>45</v>
      </c>
      <c r="M36" s="16" t="s">
        <v>163</v>
      </c>
      <c r="N36" s="81">
        <v>108</v>
      </c>
      <c r="O36" s="191">
        <v>179</v>
      </c>
      <c r="P36" s="82">
        <v>85</v>
      </c>
      <c r="Q36" s="192">
        <v>94</v>
      </c>
      <c r="S36" s="15" t="s">
        <v>174</v>
      </c>
      <c r="T36" s="81">
        <v>36</v>
      </c>
      <c r="U36" s="191">
        <v>80</v>
      </c>
      <c r="V36" s="82">
        <v>33</v>
      </c>
      <c r="W36" s="192">
        <v>47</v>
      </c>
      <c r="Y36" s="149" t="s">
        <v>475</v>
      </c>
      <c r="Z36" s="54">
        <v>346</v>
      </c>
      <c r="AA36" s="55">
        <v>695</v>
      </c>
      <c r="AB36" s="56">
        <v>349</v>
      </c>
      <c r="AC36" s="57">
        <v>346</v>
      </c>
    </row>
    <row r="37" spans="1:29" ht="18" customHeight="1">
      <c r="A37" s="15" t="s">
        <v>141</v>
      </c>
      <c r="B37" s="81">
        <v>81</v>
      </c>
      <c r="C37" s="79">
        <v>183</v>
      </c>
      <c r="D37" s="82">
        <v>91</v>
      </c>
      <c r="E37" s="83">
        <v>92</v>
      </c>
      <c r="G37" s="15" t="s">
        <v>152</v>
      </c>
      <c r="H37" s="81">
        <v>43</v>
      </c>
      <c r="I37" s="79">
        <v>130</v>
      </c>
      <c r="J37" s="82">
        <v>68</v>
      </c>
      <c r="K37" s="83">
        <v>62</v>
      </c>
      <c r="M37" s="16" t="s">
        <v>168</v>
      </c>
      <c r="N37" s="81">
        <v>49</v>
      </c>
      <c r="O37" s="191">
        <v>122</v>
      </c>
      <c r="P37" s="82">
        <v>57</v>
      </c>
      <c r="Q37" s="192">
        <v>65</v>
      </c>
      <c r="S37" s="17" t="s">
        <v>178</v>
      </c>
      <c r="T37" s="54">
        <v>187</v>
      </c>
      <c r="U37" s="55">
        <v>469</v>
      </c>
      <c r="V37" s="56">
        <v>223</v>
      </c>
      <c r="W37" s="57">
        <v>246</v>
      </c>
      <c r="Y37" s="150" t="s">
        <v>476</v>
      </c>
      <c r="Z37" s="81">
        <v>156</v>
      </c>
      <c r="AA37" s="191">
        <v>331</v>
      </c>
      <c r="AB37" s="82">
        <v>170</v>
      </c>
      <c r="AC37" s="192">
        <v>161</v>
      </c>
    </row>
    <row r="38" spans="1:29" ht="18" customHeight="1">
      <c r="A38" s="15" t="s">
        <v>146</v>
      </c>
      <c r="B38" s="81">
        <v>63</v>
      </c>
      <c r="C38" s="79">
        <v>112</v>
      </c>
      <c r="D38" s="82">
        <v>57</v>
      </c>
      <c r="E38" s="83">
        <v>55</v>
      </c>
      <c r="G38" s="15" t="s">
        <v>157</v>
      </c>
      <c r="H38" s="81">
        <v>48</v>
      </c>
      <c r="I38" s="79">
        <v>122</v>
      </c>
      <c r="J38" s="82">
        <v>63</v>
      </c>
      <c r="K38" s="83">
        <v>59</v>
      </c>
      <c r="M38" s="16" t="s">
        <v>173</v>
      </c>
      <c r="N38" s="81">
        <v>136</v>
      </c>
      <c r="O38" s="191">
        <v>317</v>
      </c>
      <c r="P38" s="82">
        <v>147</v>
      </c>
      <c r="Q38" s="192">
        <v>170</v>
      </c>
      <c r="S38" s="15" t="s">
        <v>9</v>
      </c>
      <c r="T38" s="81">
        <v>97</v>
      </c>
      <c r="U38" s="191">
        <v>265</v>
      </c>
      <c r="V38" s="82">
        <v>132</v>
      </c>
      <c r="W38" s="192">
        <v>133</v>
      </c>
      <c r="Y38" s="150" t="s">
        <v>477</v>
      </c>
      <c r="Z38" s="81">
        <v>190</v>
      </c>
      <c r="AA38" s="191">
        <v>364</v>
      </c>
      <c r="AB38" s="82">
        <v>179</v>
      </c>
      <c r="AC38" s="192">
        <v>185</v>
      </c>
    </row>
    <row r="39" spans="1:29" ht="18" customHeight="1">
      <c r="A39" s="15" t="s">
        <v>151</v>
      </c>
      <c r="B39" s="81">
        <v>40</v>
      </c>
      <c r="C39" s="79">
        <v>87</v>
      </c>
      <c r="D39" s="82">
        <v>38</v>
      </c>
      <c r="E39" s="83">
        <v>49</v>
      </c>
      <c r="G39" s="15" t="s">
        <v>162</v>
      </c>
      <c r="H39" s="81">
        <v>39</v>
      </c>
      <c r="I39" s="79">
        <v>110</v>
      </c>
      <c r="J39" s="82">
        <v>51</v>
      </c>
      <c r="K39" s="83">
        <v>59</v>
      </c>
      <c r="M39" s="16" t="s">
        <v>177</v>
      </c>
      <c r="N39" s="81">
        <v>84</v>
      </c>
      <c r="O39" s="191">
        <v>169</v>
      </c>
      <c r="P39" s="82">
        <v>89</v>
      </c>
      <c r="Q39" s="192">
        <v>80</v>
      </c>
      <c r="S39" s="15" t="s">
        <v>14</v>
      </c>
      <c r="T39" s="81">
        <v>53</v>
      </c>
      <c r="U39" s="191">
        <v>123</v>
      </c>
      <c r="V39" s="82">
        <v>54</v>
      </c>
      <c r="W39" s="192">
        <v>69</v>
      </c>
      <c r="Y39" s="151"/>
      <c r="Z39" s="58"/>
      <c r="AA39" s="59"/>
      <c r="AB39" s="60"/>
      <c r="AC39" s="61"/>
    </row>
    <row r="40" spans="1:29" ht="18" customHeight="1">
      <c r="A40" s="15" t="s">
        <v>34</v>
      </c>
      <c r="B40" s="81">
        <v>11</v>
      </c>
      <c r="C40" s="79">
        <v>23</v>
      </c>
      <c r="D40" s="82">
        <v>10</v>
      </c>
      <c r="E40" s="83">
        <v>13</v>
      </c>
      <c r="G40" s="15" t="s">
        <v>167</v>
      </c>
      <c r="H40" s="81">
        <v>67</v>
      </c>
      <c r="I40" s="79">
        <v>190</v>
      </c>
      <c r="J40" s="82">
        <v>87</v>
      </c>
      <c r="K40" s="83">
        <v>103</v>
      </c>
      <c r="M40" s="15" t="s">
        <v>8</v>
      </c>
      <c r="N40" s="81">
        <v>96</v>
      </c>
      <c r="O40" s="191">
        <v>205</v>
      </c>
      <c r="P40" s="82">
        <v>99</v>
      </c>
      <c r="Q40" s="192">
        <v>106</v>
      </c>
      <c r="S40" s="22" t="s">
        <v>19</v>
      </c>
      <c r="T40" s="84">
        <v>37</v>
      </c>
      <c r="U40" s="85">
        <v>81</v>
      </c>
      <c r="V40" s="86">
        <v>37</v>
      </c>
      <c r="W40" s="87">
        <v>44</v>
      </c>
      <c r="Y40" s="33"/>
      <c r="Z40" s="58"/>
      <c r="AA40" s="59"/>
      <c r="AB40" s="60"/>
      <c r="AC40" s="61"/>
    </row>
    <row r="41" spans="1:29" ht="18" customHeight="1">
      <c r="A41" s="15" t="s">
        <v>156</v>
      </c>
      <c r="B41" s="81">
        <v>47</v>
      </c>
      <c r="C41" s="79">
        <v>119</v>
      </c>
      <c r="D41" s="82">
        <v>61</v>
      </c>
      <c r="E41" s="83">
        <v>58</v>
      </c>
      <c r="G41" s="15" t="s">
        <v>172</v>
      </c>
      <c r="H41" s="81">
        <v>80</v>
      </c>
      <c r="I41" s="79">
        <v>135</v>
      </c>
      <c r="J41" s="82">
        <v>60</v>
      </c>
      <c r="K41" s="83">
        <v>75</v>
      </c>
      <c r="M41" s="15" t="s">
        <v>13</v>
      </c>
      <c r="N41" s="81">
        <v>62</v>
      </c>
      <c r="O41" s="191">
        <v>119</v>
      </c>
      <c r="P41" s="82">
        <v>49</v>
      </c>
      <c r="Q41" s="192">
        <v>70</v>
      </c>
      <c r="S41" s="66"/>
      <c r="T41" s="66"/>
      <c r="U41" s="66"/>
      <c r="V41" s="66"/>
      <c r="W41" s="66"/>
      <c r="Y41" s="33"/>
      <c r="Z41" s="58"/>
      <c r="AA41" s="59"/>
      <c r="AB41" s="60"/>
      <c r="AC41" s="61"/>
    </row>
    <row r="42" spans="1:29" ht="18" customHeight="1">
      <c r="A42" s="15" t="s">
        <v>161</v>
      </c>
      <c r="B42" s="81">
        <v>68</v>
      </c>
      <c r="C42" s="79">
        <v>163</v>
      </c>
      <c r="D42" s="82">
        <v>83</v>
      </c>
      <c r="E42" s="83">
        <v>80</v>
      </c>
      <c r="G42" s="22" t="s">
        <v>176</v>
      </c>
      <c r="H42" s="84">
        <v>25</v>
      </c>
      <c r="I42" s="85">
        <v>64</v>
      </c>
      <c r="J42" s="86">
        <v>30</v>
      </c>
      <c r="K42" s="87">
        <v>34</v>
      </c>
      <c r="M42" s="22" t="s">
        <v>18</v>
      </c>
      <c r="N42" s="84">
        <v>58</v>
      </c>
      <c r="O42" s="85">
        <v>161</v>
      </c>
      <c r="P42" s="86">
        <v>71</v>
      </c>
      <c r="Q42" s="87">
        <v>90</v>
      </c>
      <c r="S42" s="66"/>
      <c r="T42" s="66"/>
      <c r="U42" s="66"/>
      <c r="V42" s="66"/>
      <c r="W42" s="66"/>
      <c r="Y42" s="33"/>
      <c r="Z42" s="58"/>
      <c r="AA42" s="59"/>
      <c r="AB42" s="60"/>
      <c r="AC42" s="61"/>
    </row>
    <row r="43" spans="1:29" ht="18" customHeight="1">
      <c r="A43" s="15" t="s">
        <v>166</v>
      </c>
      <c r="B43" s="81">
        <v>29</v>
      </c>
      <c r="C43" s="79">
        <v>69</v>
      </c>
      <c r="D43" s="82">
        <v>31</v>
      </c>
      <c r="E43" s="83">
        <v>38</v>
      </c>
      <c r="G43" s="67"/>
      <c r="K43" s="67"/>
      <c r="S43" s="66"/>
      <c r="T43" s="66"/>
      <c r="U43" s="66"/>
      <c r="V43" s="66"/>
      <c r="W43" s="66"/>
      <c r="Y43" s="34"/>
      <c r="Z43" s="68"/>
      <c r="AA43" s="69"/>
      <c r="AB43" s="70"/>
      <c r="AC43" s="71"/>
    </row>
    <row r="44" spans="1:23" ht="18" customHeight="1">
      <c r="A44" s="22" t="s">
        <v>171</v>
      </c>
      <c r="B44" s="84">
        <v>134</v>
      </c>
      <c r="C44" s="85">
        <v>245</v>
      </c>
      <c r="D44" s="86">
        <v>129</v>
      </c>
      <c r="E44" s="87">
        <v>116</v>
      </c>
      <c r="G44" s="67"/>
      <c r="H44" s="67"/>
      <c r="I44" s="67"/>
      <c r="J44" s="67"/>
      <c r="K44" s="67"/>
      <c r="M44" s="66"/>
      <c r="N44" s="66"/>
      <c r="O44" s="66"/>
      <c r="P44" s="66"/>
      <c r="Q44" s="66"/>
      <c r="S44" s="66"/>
      <c r="T44" s="66"/>
      <c r="U44" s="66"/>
      <c r="V44" s="66"/>
      <c r="W44" s="66"/>
    </row>
    <row r="45" spans="1:23" ht="12" customHeight="1">
      <c r="A45" s="72"/>
      <c r="B45" s="73"/>
      <c r="C45" s="73"/>
      <c r="D45" s="73"/>
      <c r="E45" s="73"/>
      <c r="G45" s="67"/>
      <c r="H45" s="67"/>
      <c r="I45" s="67"/>
      <c r="J45" s="67"/>
      <c r="K45" s="67"/>
      <c r="M45" s="66"/>
      <c r="N45" s="66"/>
      <c r="O45" s="66"/>
      <c r="P45" s="66"/>
      <c r="Q45" s="66"/>
      <c r="S45" s="66"/>
      <c r="T45" s="66"/>
      <c r="U45" s="66"/>
      <c r="V45" s="66"/>
      <c r="W45" s="66"/>
    </row>
    <row r="46" spans="1:29" ht="26.25" customHeight="1">
      <c r="A46" s="240" t="s">
        <v>505</v>
      </c>
      <c r="B46" s="240"/>
      <c r="C46" s="240"/>
      <c r="K46" s="241" t="s">
        <v>506</v>
      </c>
      <c r="L46" s="241"/>
      <c r="M46" s="241"/>
      <c r="N46" s="241"/>
      <c r="O46" s="241"/>
      <c r="P46" s="241"/>
      <c r="Q46" s="241"/>
      <c r="R46" s="241"/>
      <c r="S46" s="241"/>
      <c r="AA46" s="242"/>
      <c r="AB46" s="242"/>
      <c r="AC46" s="242"/>
    </row>
    <row r="47" spans="1:29" ht="22.5" customHeight="1">
      <c r="A47" s="1" t="s">
        <v>0</v>
      </c>
      <c r="B47" s="2" t="s">
        <v>1</v>
      </c>
      <c r="C47" s="3" t="s">
        <v>2</v>
      </c>
      <c r="D47" s="4" t="s">
        <v>3</v>
      </c>
      <c r="E47" s="5" t="s">
        <v>4</v>
      </c>
      <c r="G47" s="1" t="s">
        <v>0</v>
      </c>
      <c r="H47" s="2" t="s">
        <v>1</v>
      </c>
      <c r="I47" s="3" t="s">
        <v>2</v>
      </c>
      <c r="J47" s="4" t="s">
        <v>3</v>
      </c>
      <c r="K47" s="5" t="s">
        <v>4</v>
      </c>
      <c r="M47" s="1" t="s">
        <v>0</v>
      </c>
      <c r="N47" s="2" t="s">
        <v>1</v>
      </c>
      <c r="O47" s="3" t="s">
        <v>2</v>
      </c>
      <c r="P47" s="4" t="s">
        <v>3</v>
      </c>
      <c r="Q47" s="5" t="s">
        <v>4</v>
      </c>
      <c r="S47" s="1" t="s">
        <v>0</v>
      </c>
      <c r="T47" s="2" t="s">
        <v>1</v>
      </c>
      <c r="U47" s="3" t="s">
        <v>2</v>
      </c>
      <c r="V47" s="4" t="s">
        <v>3</v>
      </c>
      <c r="W47" s="5" t="s">
        <v>4</v>
      </c>
      <c r="Y47" s="1" t="s">
        <v>0</v>
      </c>
      <c r="Z47" s="2" t="s">
        <v>1</v>
      </c>
      <c r="AA47" s="3" t="s">
        <v>2</v>
      </c>
      <c r="AB47" s="4" t="s">
        <v>3</v>
      </c>
      <c r="AC47" s="5" t="s">
        <v>4</v>
      </c>
    </row>
    <row r="48" spans="1:29" ht="22.5" customHeight="1">
      <c r="A48" s="37" t="s">
        <v>179</v>
      </c>
      <c r="B48" s="74">
        <v>4123</v>
      </c>
      <c r="C48" s="39">
        <v>9795</v>
      </c>
      <c r="D48" s="40">
        <v>4823</v>
      </c>
      <c r="E48" s="41">
        <v>4972</v>
      </c>
      <c r="G48" s="37" t="s">
        <v>180</v>
      </c>
      <c r="H48" s="74">
        <v>807</v>
      </c>
      <c r="I48" s="39">
        <v>2167</v>
      </c>
      <c r="J48" s="40">
        <v>1001</v>
      </c>
      <c r="K48" s="41">
        <v>1166</v>
      </c>
      <c r="M48" s="37" t="s">
        <v>181</v>
      </c>
      <c r="N48" s="74">
        <v>2687</v>
      </c>
      <c r="O48" s="39">
        <v>6940</v>
      </c>
      <c r="P48" s="40">
        <v>3353</v>
      </c>
      <c r="Q48" s="41">
        <v>3587</v>
      </c>
      <c r="S48" s="37" t="s">
        <v>182</v>
      </c>
      <c r="T48" s="74">
        <v>1930</v>
      </c>
      <c r="U48" s="39">
        <v>4926</v>
      </c>
      <c r="V48" s="40">
        <v>2359</v>
      </c>
      <c r="W48" s="41">
        <v>2567</v>
      </c>
      <c r="Y48" s="37" t="s">
        <v>183</v>
      </c>
      <c r="Z48" s="74">
        <v>4100</v>
      </c>
      <c r="AA48" s="39">
        <v>9493</v>
      </c>
      <c r="AB48" s="40">
        <v>4519</v>
      </c>
      <c r="AC48" s="41">
        <v>4974</v>
      </c>
    </row>
    <row r="49" ht="13.5">
      <c r="F49" s="6"/>
    </row>
    <row r="50" spans="1:29" ht="19.5" customHeight="1">
      <c r="A50" s="8" t="s">
        <v>5</v>
      </c>
      <c r="B50" s="9" t="s">
        <v>1</v>
      </c>
      <c r="C50" s="10" t="s">
        <v>2</v>
      </c>
      <c r="D50" s="11" t="s">
        <v>3</v>
      </c>
      <c r="E50" s="12" t="s">
        <v>4</v>
      </c>
      <c r="G50" s="8" t="s">
        <v>5</v>
      </c>
      <c r="H50" s="9" t="s">
        <v>1</v>
      </c>
      <c r="I50" s="10" t="s">
        <v>2</v>
      </c>
      <c r="J50" s="11" t="s">
        <v>3</v>
      </c>
      <c r="K50" s="12" t="s">
        <v>4</v>
      </c>
      <c r="M50" s="8" t="s">
        <v>5</v>
      </c>
      <c r="N50" s="9" t="s">
        <v>1</v>
      </c>
      <c r="O50" s="10" t="s">
        <v>2</v>
      </c>
      <c r="P50" s="11" t="s">
        <v>3</v>
      </c>
      <c r="Q50" s="12" t="s">
        <v>4</v>
      </c>
      <c r="S50" s="8" t="s">
        <v>5</v>
      </c>
      <c r="T50" s="9" t="s">
        <v>1</v>
      </c>
      <c r="U50" s="10" t="s">
        <v>2</v>
      </c>
      <c r="V50" s="11" t="s">
        <v>3</v>
      </c>
      <c r="W50" s="12" t="s">
        <v>4</v>
      </c>
      <c r="X50" s="6"/>
      <c r="Y50" s="8" t="s">
        <v>5</v>
      </c>
      <c r="Z50" s="9" t="s">
        <v>1</v>
      </c>
      <c r="AA50" s="10" t="s">
        <v>2</v>
      </c>
      <c r="AB50" s="11" t="s">
        <v>3</v>
      </c>
      <c r="AC50" s="12" t="s">
        <v>4</v>
      </c>
    </row>
    <row r="51" spans="1:29" ht="19.5" customHeight="1">
      <c r="A51" s="30" t="s">
        <v>448</v>
      </c>
      <c r="B51" s="75">
        <v>1422</v>
      </c>
      <c r="C51" s="76">
        <v>3438</v>
      </c>
      <c r="D51" s="77">
        <v>1670</v>
      </c>
      <c r="E51" s="78">
        <v>1768</v>
      </c>
      <c r="F51" s="35"/>
      <c r="G51" s="18" t="s">
        <v>298</v>
      </c>
      <c r="H51" s="50">
        <v>45</v>
      </c>
      <c r="I51" s="79">
        <v>93</v>
      </c>
      <c r="J51" s="52">
        <v>51</v>
      </c>
      <c r="K51" s="53">
        <v>42</v>
      </c>
      <c r="M51" s="30" t="s">
        <v>449</v>
      </c>
      <c r="N51" s="75">
        <v>1350</v>
      </c>
      <c r="O51" s="76">
        <v>3407</v>
      </c>
      <c r="P51" s="77">
        <v>1672</v>
      </c>
      <c r="Q51" s="78">
        <v>1735</v>
      </c>
      <c r="R51" s="35"/>
      <c r="S51" s="30" t="s">
        <v>450</v>
      </c>
      <c r="T51" s="75">
        <v>1347</v>
      </c>
      <c r="U51" s="76">
        <v>3436</v>
      </c>
      <c r="V51" s="77">
        <v>1643</v>
      </c>
      <c r="W51" s="78">
        <v>1793</v>
      </c>
      <c r="X51" s="35"/>
      <c r="Y51" s="193" t="s">
        <v>197</v>
      </c>
      <c r="Z51" s="194">
        <v>162</v>
      </c>
      <c r="AA51" s="80">
        <v>277</v>
      </c>
      <c r="AB51" s="195">
        <v>142</v>
      </c>
      <c r="AC51" s="196">
        <v>135</v>
      </c>
    </row>
    <row r="52" spans="1:29" ht="19.5" customHeight="1">
      <c r="A52" s="36" t="s">
        <v>184</v>
      </c>
      <c r="B52" s="81">
        <v>72</v>
      </c>
      <c r="C52" s="79">
        <v>165</v>
      </c>
      <c r="D52" s="82">
        <v>84</v>
      </c>
      <c r="E52" s="83">
        <v>81</v>
      </c>
      <c r="G52" s="18" t="s">
        <v>299</v>
      </c>
      <c r="H52" s="50">
        <v>65</v>
      </c>
      <c r="I52" s="79">
        <v>145</v>
      </c>
      <c r="J52" s="52">
        <v>69</v>
      </c>
      <c r="K52" s="53">
        <v>76</v>
      </c>
      <c r="M52" s="36" t="s">
        <v>186</v>
      </c>
      <c r="N52" s="50">
        <v>148</v>
      </c>
      <c r="O52" s="79">
        <v>403</v>
      </c>
      <c r="P52" s="52">
        <v>201</v>
      </c>
      <c r="Q52" s="53">
        <v>202</v>
      </c>
      <c r="R52" s="6"/>
      <c r="S52" s="36" t="s">
        <v>187</v>
      </c>
      <c r="T52" s="50">
        <v>59</v>
      </c>
      <c r="U52" s="79">
        <v>153</v>
      </c>
      <c r="V52" s="52">
        <v>70</v>
      </c>
      <c r="W52" s="53">
        <v>83</v>
      </c>
      <c r="Y52" s="15" t="s">
        <v>200</v>
      </c>
      <c r="Z52" s="50">
        <v>26</v>
      </c>
      <c r="AA52" s="79">
        <v>62</v>
      </c>
      <c r="AB52" s="52">
        <v>28</v>
      </c>
      <c r="AC52" s="53">
        <v>34</v>
      </c>
    </row>
    <row r="53" spans="1:29" ht="19.5" customHeight="1">
      <c r="A53" s="15" t="s">
        <v>189</v>
      </c>
      <c r="B53" s="50">
        <v>202</v>
      </c>
      <c r="C53" s="79">
        <v>401</v>
      </c>
      <c r="D53" s="52">
        <v>212</v>
      </c>
      <c r="E53" s="53">
        <v>189</v>
      </c>
      <c r="G53" s="18" t="s">
        <v>300</v>
      </c>
      <c r="H53" s="50">
        <v>35</v>
      </c>
      <c r="I53" s="79">
        <v>86</v>
      </c>
      <c r="J53" s="52">
        <v>42</v>
      </c>
      <c r="K53" s="53">
        <v>44</v>
      </c>
      <c r="M53" s="15" t="s">
        <v>191</v>
      </c>
      <c r="N53" s="50">
        <v>45</v>
      </c>
      <c r="O53" s="79">
        <v>133</v>
      </c>
      <c r="P53" s="52">
        <v>59</v>
      </c>
      <c r="Q53" s="53">
        <v>74</v>
      </c>
      <c r="S53" s="15" t="s">
        <v>192</v>
      </c>
      <c r="T53" s="50">
        <v>161</v>
      </c>
      <c r="U53" s="79">
        <v>387</v>
      </c>
      <c r="V53" s="52">
        <v>175</v>
      </c>
      <c r="W53" s="53">
        <v>212</v>
      </c>
      <c r="Y53" s="15" t="s">
        <v>204</v>
      </c>
      <c r="Z53" s="50">
        <v>33</v>
      </c>
      <c r="AA53" s="79">
        <v>75</v>
      </c>
      <c r="AB53" s="52">
        <v>33</v>
      </c>
      <c r="AC53" s="53">
        <v>42</v>
      </c>
    </row>
    <row r="54" spans="1:29" ht="19.5" customHeight="1">
      <c r="A54" s="15" t="s">
        <v>194</v>
      </c>
      <c r="B54" s="50">
        <v>103</v>
      </c>
      <c r="C54" s="79">
        <v>287</v>
      </c>
      <c r="D54" s="52">
        <v>141</v>
      </c>
      <c r="E54" s="53">
        <v>146</v>
      </c>
      <c r="G54" s="23" t="s">
        <v>190</v>
      </c>
      <c r="H54" s="50">
        <v>73</v>
      </c>
      <c r="I54" s="79">
        <v>145</v>
      </c>
      <c r="J54" s="52">
        <v>75</v>
      </c>
      <c r="K54" s="53">
        <v>70</v>
      </c>
      <c r="L54" s="35"/>
      <c r="M54" s="15" t="s">
        <v>195</v>
      </c>
      <c r="N54" s="50">
        <v>72</v>
      </c>
      <c r="O54" s="79">
        <v>215</v>
      </c>
      <c r="P54" s="52">
        <v>106</v>
      </c>
      <c r="Q54" s="53">
        <v>109</v>
      </c>
      <c r="S54" s="15" t="s">
        <v>196</v>
      </c>
      <c r="T54" s="50">
        <v>72</v>
      </c>
      <c r="U54" s="79">
        <v>174</v>
      </c>
      <c r="V54" s="52">
        <v>79</v>
      </c>
      <c r="W54" s="53">
        <v>95</v>
      </c>
      <c r="Y54" s="15" t="s">
        <v>207</v>
      </c>
      <c r="Z54" s="50">
        <v>41</v>
      </c>
      <c r="AA54" s="79">
        <v>103</v>
      </c>
      <c r="AB54" s="52">
        <v>41</v>
      </c>
      <c r="AC54" s="53">
        <v>62</v>
      </c>
    </row>
    <row r="55" spans="1:29" ht="19.5" customHeight="1">
      <c r="A55" s="15" t="s">
        <v>198</v>
      </c>
      <c r="B55" s="50">
        <v>141</v>
      </c>
      <c r="C55" s="79">
        <v>339</v>
      </c>
      <c r="D55" s="52">
        <v>158</v>
      </c>
      <c r="E55" s="53">
        <v>181</v>
      </c>
      <c r="G55" s="16"/>
      <c r="H55" s="58"/>
      <c r="I55" s="59"/>
      <c r="J55" s="60"/>
      <c r="K55" s="61"/>
      <c r="M55" s="15" t="s">
        <v>89</v>
      </c>
      <c r="N55" s="50">
        <v>61</v>
      </c>
      <c r="O55" s="79">
        <v>190</v>
      </c>
      <c r="P55" s="52">
        <v>81</v>
      </c>
      <c r="Q55" s="53">
        <v>109</v>
      </c>
      <c r="S55" s="15" t="s">
        <v>199</v>
      </c>
      <c r="T55" s="50">
        <v>86</v>
      </c>
      <c r="U55" s="79">
        <v>230</v>
      </c>
      <c r="V55" s="52">
        <v>112</v>
      </c>
      <c r="W55" s="53">
        <v>118</v>
      </c>
      <c r="Y55" s="15" t="s">
        <v>451</v>
      </c>
      <c r="Z55" s="50">
        <v>105</v>
      </c>
      <c r="AA55" s="79">
        <v>223</v>
      </c>
      <c r="AB55" s="52">
        <v>104</v>
      </c>
      <c r="AC55" s="53">
        <v>119</v>
      </c>
    </row>
    <row r="56" spans="1:29" ht="19.5" customHeight="1">
      <c r="A56" s="15" t="s">
        <v>201</v>
      </c>
      <c r="B56" s="50">
        <v>104</v>
      </c>
      <c r="C56" s="79">
        <v>266</v>
      </c>
      <c r="D56" s="52">
        <v>130</v>
      </c>
      <c r="E56" s="53">
        <v>136</v>
      </c>
      <c r="G56" s="15"/>
      <c r="H56" s="58"/>
      <c r="I56" s="59"/>
      <c r="J56" s="60"/>
      <c r="K56" s="61"/>
      <c r="M56" s="15" t="s">
        <v>202</v>
      </c>
      <c r="N56" s="50">
        <v>130</v>
      </c>
      <c r="O56" s="79">
        <v>282</v>
      </c>
      <c r="P56" s="52">
        <v>146</v>
      </c>
      <c r="Q56" s="53">
        <v>136</v>
      </c>
      <c r="S56" s="15" t="s">
        <v>203</v>
      </c>
      <c r="T56" s="50">
        <v>93</v>
      </c>
      <c r="U56" s="79">
        <v>251</v>
      </c>
      <c r="V56" s="52">
        <v>118</v>
      </c>
      <c r="W56" s="53">
        <v>133</v>
      </c>
      <c r="Y56" s="15" t="s">
        <v>214</v>
      </c>
      <c r="Z56" s="50">
        <v>27</v>
      </c>
      <c r="AA56" s="79">
        <v>69</v>
      </c>
      <c r="AB56" s="52">
        <v>36</v>
      </c>
      <c r="AC56" s="53">
        <v>33</v>
      </c>
    </row>
    <row r="57" spans="1:29" ht="19.5" customHeight="1">
      <c r="A57" s="15" t="s">
        <v>109</v>
      </c>
      <c r="B57" s="50">
        <v>67</v>
      </c>
      <c r="C57" s="79">
        <v>166</v>
      </c>
      <c r="D57" s="52">
        <v>79</v>
      </c>
      <c r="E57" s="53">
        <v>87</v>
      </c>
      <c r="G57" s="16"/>
      <c r="H57" s="58"/>
      <c r="I57" s="59"/>
      <c r="J57" s="60"/>
      <c r="K57" s="61"/>
      <c r="M57" s="15" t="s">
        <v>205</v>
      </c>
      <c r="N57" s="50">
        <v>108</v>
      </c>
      <c r="O57" s="79">
        <v>275</v>
      </c>
      <c r="P57" s="52">
        <v>133</v>
      </c>
      <c r="Q57" s="53">
        <v>142</v>
      </c>
      <c r="S57" s="15" t="s">
        <v>509</v>
      </c>
      <c r="T57" s="50">
        <v>48</v>
      </c>
      <c r="U57" s="79">
        <v>118</v>
      </c>
      <c r="V57" s="52">
        <v>52</v>
      </c>
      <c r="W57" s="53">
        <v>66</v>
      </c>
      <c r="Y57" s="15" t="s">
        <v>218</v>
      </c>
      <c r="Z57" s="50">
        <v>34</v>
      </c>
      <c r="AA57" s="79">
        <v>76</v>
      </c>
      <c r="AB57" s="52">
        <v>32</v>
      </c>
      <c r="AC57" s="53">
        <v>44</v>
      </c>
    </row>
    <row r="58" spans="1:29" ht="19.5" customHeight="1">
      <c r="A58" s="15" t="s">
        <v>208</v>
      </c>
      <c r="B58" s="50">
        <v>220</v>
      </c>
      <c r="C58" s="79">
        <v>468</v>
      </c>
      <c r="D58" s="52">
        <v>227</v>
      </c>
      <c r="E58" s="53">
        <v>241</v>
      </c>
      <c r="G58" s="24"/>
      <c r="H58" s="84"/>
      <c r="I58" s="85"/>
      <c r="J58" s="86"/>
      <c r="K58" s="87"/>
      <c r="M58" s="15" t="s">
        <v>209</v>
      </c>
      <c r="N58" s="50">
        <v>230</v>
      </c>
      <c r="O58" s="79">
        <v>545</v>
      </c>
      <c r="P58" s="52">
        <v>272</v>
      </c>
      <c r="Q58" s="53">
        <v>273</v>
      </c>
      <c r="S58" s="15" t="s">
        <v>206</v>
      </c>
      <c r="T58" s="50">
        <v>35</v>
      </c>
      <c r="U58" s="79">
        <v>134</v>
      </c>
      <c r="V58" s="52">
        <v>60</v>
      </c>
      <c r="W58" s="53">
        <v>74</v>
      </c>
      <c r="Y58" s="15" t="s">
        <v>228</v>
      </c>
      <c r="Z58" s="50">
        <v>50</v>
      </c>
      <c r="AA58" s="79">
        <v>113</v>
      </c>
      <c r="AB58" s="52">
        <v>56</v>
      </c>
      <c r="AC58" s="53">
        <v>57</v>
      </c>
    </row>
    <row r="59" spans="1:29" ht="19.5" customHeight="1">
      <c r="A59" s="15" t="s">
        <v>211</v>
      </c>
      <c r="B59" s="50">
        <v>69</v>
      </c>
      <c r="C59" s="79">
        <v>198</v>
      </c>
      <c r="D59" s="52">
        <v>86</v>
      </c>
      <c r="E59" s="53">
        <v>112</v>
      </c>
      <c r="L59" s="6"/>
      <c r="M59" s="15" t="s">
        <v>212</v>
      </c>
      <c r="N59" s="50">
        <v>35</v>
      </c>
      <c r="O59" s="79">
        <v>93</v>
      </c>
      <c r="P59" s="52">
        <v>38</v>
      </c>
      <c r="Q59" s="53">
        <v>55</v>
      </c>
      <c r="S59" s="15" t="s">
        <v>210</v>
      </c>
      <c r="T59" s="50">
        <v>64</v>
      </c>
      <c r="U59" s="79">
        <v>168</v>
      </c>
      <c r="V59" s="52">
        <v>76</v>
      </c>
      <c r="W59" s="53">
        <v>92</v>
      </c>
      <c r="Y59" s="19" t="s">
        <v>452</v>
      </c>
      <c r="Z59" s="88">
        <v>388</v>
      </c>
      <c r="AA59" s="89">
        <v>872</v>
      </c>
      <c r="AB59" s="90">
        <v>407</v>
      </c>
      <c r="AC59" s="91">
        <v>465</v>
      </c>
    </row>
    <row r="60" spans="1:29" ht="19.5" customHeight="1">
      <c r="A60" s="15" t="s">
        <v>215</v>
      </c>
      <c r="B60" s="50">
        <v>161</v>
      </c>
      <c r="C60" s="79">
        <v>383</v>
      </c>
      <c r="D60" s="52">
        <v>187</v>
      </c>
      <c r="E60" s="53">
        <v>196</v>
      </c>
      <c r="M60" s="15" t="s">
        <v>216</v>
      </c>
      <c r="N60" s="50">
        <v>70</v>
      </c>
      <c r="O60" s="79">
        <v>221</v>
      </c>
      <c r="P60" s="52">
        <v>103</v>
      </c>
      <c r="Q60" s="53">
        <v>118</v>
      </c>
      <c r="S60" s="15" t="s">
        <v>213</v>
      </c>
      <c r="T60" s="50">
        <v>97</v>
      </c>
      <c r="U60" s="79">
        <v>211</v>
      </c>
      <c r="V60" s="52">
        <v>99</v>
      </c>
      <c r="W60" s="53">
        <v>112</v>
      </c>
      <c r="Y60" s="15" t="s">
        <v>232</v>
      </c>
      <c r="Z60" s="50">
        <v>135</v>
      </c>
      <c r="AA60" s="79">
        <v>267</v>
      </c>
      <c r="AB60" s="52">
        <v>129</v>
      </c>
      <c r="AC60" s="53">
        <v>138</v>
      </c>
    </row>
    <row r="61" spans="1:29" ht="19.5" customHeight="1">
      <c r="A61" s="15" t="s">
        <v>219</v>
      </c>
      <c r="B61" s="50">
        <v>46</v>
      </c>
      <c r="C61" s="79">
        <v>123</v>
      </c>
      <c r="D61" s="52">
        <v>62</v>
      </c>
      <c r="E61" s="53">
        <v>61</v>
      </c>
      <c r="M61" s="15" t="s">
        <v>291</v>
      </c>
      <c r="N61" s="50">
        <v>272</v>
      </c>
      <c r="O61" s="79">
        <v>670</v>
      </c>
      <c r="P61" s="52">
        <v>335</v>
      </c>
      <c r="Q61" s="53">
        <v>335</v>
      </c>
      <c r="S61" s="15" t="s">
        <v>217</v>
      </c>
      <c r="T61" s="50">
        <v>18</v>
      </c>
      <c r="U61" s="79">
        <v>53</v>
      </c>
      <c r="V61" s="52">
        <v>27</v>
      </c>
      <c r="W61" s="53">
        <v>26</v>
      </c>
      <c r="Y61" s="15" t="s">
        <v>237</v>
      </c>
      <c r="Z61" s="50">
        <v>52</v>
      </c>
      <c r="AA61" s="79">
        <v>132</v>
      </c>
      <c r="AB61" s="52">
        <v>65</v>
      </c>
      <c r="AC61" s="53">
        <v>67</v>
      </c>
    </row>
    <row r="62" spans="1:29" ht="19.5" customHeight="1">
      <c r="A62" s="15" t="s">
        <v>222</v>
      </c>
      <c r="B62" s="50">
        <v>93</v>
      </c>
      <c r="C62" s="79">
        <v>283</v>
      </c>
      <c r="D62" s="52">
        <v>131</v>
      </c>
      <c r="E62" s="53">
        <v>152</v>
      </c>
      <c r="M62" s="15" t="s">
        <v>293</v>
      </c>
      <c r="N62" s="50">
        <v>179</v>
      </c>
      <c r="O62" s="79">
        <v>380</v>
      </c>
      <c r="P62" s="52">
        <v>198</v>
      </c>
      <c r="Q62" s="53">
        <v>182</v>
      </c>
      <c r="S62" s="15" t="s">
        <v>221</v>
      </c>
      <c r="T62" s="50">
        <v>51</v>
      </c>
      <c r="U62" s="79">
        <v>148</v>
      </c>
      <c r="V62" s="52">
        <v>71</v>
      </c>
      <c r="W62" s="53">
        <v>77</v>
      </c>
      <c r="Y62" s="15" t="s">
        <v>242</v>
      </c>
      <c r="Z62" s="50">
        <v>73</v>
      </c>
      <c r="AA62" s="79">
        <v>163</v>
      </c>
      <c r="AB62" s="52">
        <v>77</v>
      </c>
      <c r="AC62" s="53">
        <v>86</v>
      </c>
    </row>
    <row r="63" spans="1:29" ht="19.5" customHeight="1">
      <c r="A63" s="36" t="s">
        <v>185</v>
      </c>
      <c r="B63" s="81">
        <v>144</v>
      </c>
      <c r="C63" s="79">
        <v>359</v>
      </c>
      <c r="D63" s="82">
        <v>173</v>
      </c>
      <c r="E63" s="83">
        <v>186</v>
      </c>
      <c r="G63" s="8" t="s">
        <v>5</v>
      </c>
      <c r="H63" s="9" t="s">
        <v>1</v>
      </c>
      <c r="I63" s="10" t="s">
        <v>2</v>
      </c>
      <c r="J63" s="11" t="s">
        <v>3</v>
      </c>
      <c r="K63" s="12" t="s">
        <v>4</v>
      </c>
      <c r="M63" s="19" t="s">
        <v>453</v>
      </c>
      <c r="N63" s="88">
        <v>514</v>
      </c>
      <c r="O63" s="89">
        <v>1407</v>
      </c>
      <c r="P63" s="90">
        <v>655</v>
      </c>
      <c r="Q63" s="91">
        <v>752</v>
      </c>
      <c r="S63" s="15" t="s">
        <v>224</v>
      </c>
      <c r="T63" s="50">
        <v>92</v>
      </c>
      <c r="U63" s="79">
        <v>218</v>
      </c>
      <c r="V63" s="52">
        <v>106</v>
      </c>
      <c r="W63" s="53">
        <v>112</v>
      </c>
      <c r="Y63" s="15" t="s">
        <v>246</v>
      </c>
      <c r="Z63" s="50">
        <v>56</v>
      </c>
      <c r="AA63" s="79">
        <v>145</v>
      </c>
      <c r="AB63" s="52">
        <v>68</v>
      </c>
      <c r="AC63" s="53">
        <v>77</v>
      </c>
    </row>
    <row r="64" spans="1:29" ht="19.5" customHeight="1">
      <c r="A64" s="19" t="s">
        <v>454</v>
      </c>
      <c r="B64" s="88">
        <v>1296</v>
      </c>
      <c r="C64" s="89">
        <v>2818</v>
      </c>
      <c r="D64" s="90">
        <v>1399</v>
      </c>
      <c r="E64" s="91">
        <v>1419</v>
      </c>
      <c r="G64" s="13" t="s">
        <v>462</v>
      </c>
      <c r="H64" s="125">
        <v>807</v>
      </c>
      <c r="I64" s="126">
        <v>2167</v>
      </c>
      <c r="J64" s="127">
        <v>1001</v>
      </c>
      <c r="K64" s="128">
        <v>1166</v>
      </c>
      <c r="M64" s="15" t="s">
        <v>220</v>
      </c>
      <c r="N64" s="50">
        <v>131</v>
      </c>
      <c r="O64" s="79">
        <v>365</v>
      </c>
      <c r="P64" s="52">
        <v>167</v>
      </c>
      <c r="Q64" s="53">
        <v>198</v>
      </c>
      <c r="S64" s="15" t="s">
        <v>227</v>
      </c>
      <c r="T64" s="50">
        <v>471</v>
      </c>
      <c r="U64" s="79">
        <v>1191</v>
      </c>
      <c r="V64" s="52">
        <v>598</v>
      </c>
      <c r="W64" s="53">
        <v>593</v>
      </c>
      <c r="Y64" s="15" t="s">
        <v>250</v>
      </c>
      <c r="Z64" s="50">
        <v>35</v>
      </c>
      <c r="AA64" s="79">
        <v>70</v>
      </c>
      <c r="AB64" s="52">
        <v>29</v>
      </c>
      <c r="AC64" s="53">
        <v>41</v>
      </c>
    </row>
    <row r="65" spans="1:29" ht="19.5" customHeight="1">
      <c r="A65" s="15" t="s">
        <v>225</v>
      </c>
      <c r="B65" s="81">
        <v>245</v>
      </c>
      <c r="C65" s="79">
        <v>445</v>
      </c>
      <c r="D65" s="82">
        <v>262</v>
      </c>
      <c r="E65" s="83">
        <v>183</v>
      </c>
      <c r="G65" s="15" t="s">
        <v>234</v>
      </c>
      <c r="H65" s="81">
        <v>55</v>
      </c>
      <c r="I65" s="79">
        <v>162</v>
      </c>
      <c r="J65" s="82">
        <v>72</v>
      </c>
      <c r="K65" s="83">
        <v>90</v>
      </c>
      <c r="M65" s="15" t="s">
        <v>223</v>
      </c>
      <c r="N65" s="50">
        <v>54</v>
      </c>
      <c r="O65" s="79">
        <v>143</v>
      </c>
      <c r="P65" s="52">
        <v>72</v>
      </c>
      <c r="Q65" s="53">
        <v>71</v>
      </c>
      <c r="S65" s="19" t="s">
        <v>455</v>
      </c>
      <c r="T65" s="88">
        <v>181</v>
      </c>
      <c r="U65" s="89">
        <v>450</v>
      </c>
      <c r="V65" s="90">
        <v>215</v>
      </c>
      <c r="W65" s="91">
        <v>235</v>
      </c>
      <c r="Y65" s="15" t="s">
        <v>255</v>
      </c>
      <c r="Z65" s="50">
        <v>37</v>
      </c>
      <c r="AA65" s="79">
        <v>95</v>
      </c>
      <c r="AB65" s="52">
        <v>39</v>
      </c>
      <c r="AC65" s="53">
        <v>56</v>
      </c>
    </row>
    <row r="66" spans="1:29" ht="19.5" customHeight="1">
      <c r="A66" s="15" t="s">
        <v>229</v>
      </c>
      <c r="B66" s="81">
        <v>27</v>
      </c>
      <c r="C66" s="79">
        <v>81</v>
      </c>
      <c r="D66" s="82">
        <v>40</v>
      </c>
      <c r="E66" s="83">
        <v>41</v>
      </c>
      <c r="G66" s="15" t="s">
        <v>239</v>
      </c>
      <c r="H66" s="81">
        <v>51</v>
      </c>
      <c r="I66" s="79">
        <v>151</v>
      </c>
      <c r="J66" s="82">
        <v>70</v>
      </c>
      <c r="K66" s="83">
        <v>81</v>
      </c>
      <c r="M66" s="15" t="s">
        <v>226</v>
      </c>
      <c r="N66" s="50">
        <v>107</v>
      </c>
      <c r="O66" s="79">
        <v>313</v>
      </c>
      <c r="P66" s="52">
        <v>142</v>
      </c>
      <c r="Q66" s="53">
        <v>171</v>
      </c>
      <c r="S66" s="15" t="s">
        <v>231</v>
      </c>
      <c r="T66" s="50">
        <v>29</v>
      </c>
      <c r="U66" s="79">
        <v>81</v>
      </c>
      <c r="V66" s="52">
        <v>40</v>
      </c>
      <c r="W66" s="53">
        <v>41</v>
      </c>
      <c r="Y66" s="19" t="s">
        <v>511</v>
      </c>
      <c r="Z66" s="88">
        <v>140</v>
      </c>
      <c r="AA66" s="89">
        <v>323</v>
      </c>
      <c r="AB66" s="90">
        <v>151</v>
      </c>
      <c r="AC66" s="91">
        <v>172</v>
      </c>
    </row>
    <row r="67" spans="1:29" ht="19.5" customHeight="1">
      <c r="A67" s="15" t="s">
        <v>233</v>
      </c>
      <c r="B67" s="81">
        <v>71</v>
      </c>
      <c r="C67" s="79">
        <v>205</v>
      </c>
      <c r="D67" s="82">
        <v>97</v>
      </c>
      <c r="E67" s="83">
        <v>108</v>
      </c>
      <c r="G67" s="15" t="s">
        <v>210</v>
      </c>
      <c r="H67" s="81">
        <v>94</v>
      </c>
      <c r="I67" s="79">
        <v>268</v>
      </c>
      <c r="J67" s="82">
        <v>124</v>
      </c>
      <c r="K67" s="83">
        <v>144</v>
      </c>
      <c r="M67" s="15" t="s">
        <v>230</v>
      </c>
      <c r="N67" s="50">
        <v>65</v>
      </c>
      <c r="O67" s="79">
        <v>153</v>
      </c>
      <c r="P67" s="52">
        <v>78</v>
      </c>
      <c r="Q67" s="53">
        <v>75</v>
      </c>
      <c r="S67" s="15" t="s">
        <v>236</v>
      </c>
      <c r="T67" s="50">
        <v>55</v>
      </c>
      <c r="U67" s="79">
        <v>143</v>
      </c>
      <c r="V67" s="52">
        <v>71</v>
      </c>
      <c r="W67" s="53">
        <v>72</v>
      </c>
      <c r="Y67" s="15" t="s">
        <v>260</v>
      </c>
      <c r="Z67" s="50">
        <v>85</v>
      </c>
      <c r="AA67" s="79">
        <v>190</v>
      </c>
      <c r="AB67" s="52">
        <v>84</v>
      </c>
      <c r="AC67" s="53">
        <v>106</v>
      </c>
    </row>
    <row r="68" spans="1:29" ht="19.5" customHeight="1">
      <c r="A68" s="15" t="s">
        <v>238</v>
      </c>
      <c r="B68" s="81">
        <v>88</v>
      </c>
      <c r="C68" s="79">
        <v>203</v>
      </c>
      <c r="D68" s="82">
        <v>108</v>
      </c>
      <c r="E68" s="83">
        <v>95</v>
      </c>
      <c r="G68" s="15" t="s">
        <v>248</v>
      </c>
      <c r="H68" s="81">
        <v>206</v>
      </c>
      <c r="I68" s="79">
        <v>504</v>
      </c>
      <c r="J68" s="82">
        <v>236</v>
      </c>
      <c r="K68" s="83">
        <v>268</v>
      </c>
      <c r="M68" s="15" t="s">
        <v>235</v>
      </c>
      <c r="N68" s="50">
        <v>128</v>
      </c>
      <c r="O68" s="79">
        <v>349</v>
      </c>
      <c r="P68" s="52">
        <v>159</v>
      </c>
      <c r="Q68" s="53">
        <v>190</v>
      </c>
      <c r="S68" s="15" t="s">
        <v>241</v>
      </c>
      <c r="T68" s="50">
        <v>46</v>
      </c>
      <c r="U68" s="79">
        <v>102</v>
      </c>
      <c r="V68" s="52">
        <v>49</v>
      </c>
      <c r="W68" s="53">
        <v>53</v>
      </c>
      <c r="Y68" s="15" t="s">
        <v>274</v>
      </c>
      <c r="Z68" s="50">
        <v>55</v>
      </c>
      <c r="AA68" s="79">
        <v>133</v>
      </c>
      <c r="AB68" s="52">
        <v>67</v>
      </c>
      <c r="AC68" s="53">
        <v>66</v>
      </c>
    </row>
    <row r="69" spans="1:29" ht="19.5" customHeight="1">
      <c r="A69" s="15" t="s">
        <v>243</v>
      </c>
      <c r="B69" s="81">
        <v>176</v>
      </c>
      <c r="C69" s="79">
        <v>428</v>
      </c>
      <c r="D69" s="82">
        <v>230</v>
      </c>
      <c r="E69" s="83">
        <v>198</v>
      </c>
      <c r="G69" s="15" t="s">
        <v>252</v>
      </c>
      <c r="H69" s="81">
        <v>31</v>
      </c>
      <c r="I69" s="79">
        <v>93</v>
      </c>
      <c r="J69" s="82">
        <v>38</v>
      </c>
      <c r="K69" s="83">
        <v>55</v>
      </c>
      <c r="M69" s="15" t="s">
        <v>240</v>
      </c>
      <c r="N69" s="50">
        <v>29</v>
      </c>
      <c r="O69" s="79">
        <v>84</v>
      </c>
      <c r="P69" s="52">
        <v>37</v>
      </c>
      <c r="Q69" s="53">
        <v>47</v>
      </c>
      <c r="S69" s="15" t="s">
        <v>245</v>
      </c>
      <c r="T69" s="50">
        <v>24</v>
      </c>
      <c r="U69" s="79">
        <v>65</v>
      </c>
      <c r="V69" s="52">
        <v>32</v>
      </c>
      <c r="W69" s="53">
        <v>33</v>
      </c>
      <c r="Y69" s="19" t="s">
        <v>512</v>
      </c>
      <c r="Z69" s="88">
        <v>149</v>
      </c>
      <c r="AA69" s="89">
        <v>309</v>
      </c>
      <c r="AB69" s="90">
        <v>128</v>
      </c>
      <c r="AC69" s="91">
        <v>181</v>
      </c>
    </row>
    <row r="70" spans="1:29" ht="19.5" customHeight="1">
      <c r="A70" s="15" t="s">
        <v>247</v>
      </c>
      <c r="B70" s="81">
        <v>61</v>
      </c>
      <c r="C70" s="79">
        <v>171</v>
      </c>
      <c r="D70" s="82">
        <v>78</v>
      </c>
      <c r="E70" s="83">
        <v>93</v>
      </c>
      <c r="G70" s="15" t="s">
        <v>257</v>
      </c>
      <c r="H70" s="81">
        <v>187</v>
      </c>
      <c r="I70" s="79">
        <v>560</v>
      </c>
      <c r="J70" s="82">
        <v>266</v>
      </c>
      <c r="K70" s="83">
        <v>294</v>
      </c>
      <c r="M70" s="19" t="s">
        <v>456</v>
      </c>
      <c r="N70" s="88">
        <v>579</v>
      </c>
      <c r="O70" s="89">
        <v>1466</v>
      </c>
      <c r="P70" s="90">
        <v>712</v>
      </c>
      <c r="Q70" s="91">
        <v>754</v>
      </c>
      <c r="S70" s="15" t="s">
        <v>249</v>
      </c>
      <c r="T70" s="50">
        <v>27</v>
      </c>
      <c r="U70" s="79">
        <v>59</v>
      </c>
      <c r="V70" s="52">
        <v>23</v>
      </c>
      <c r="W70" s="53">
        <v>36</v>
      </c>
      <c r="Y70" s="15" t="s">
        <v>265</v>
      </c>
      <c r="Z70" s="50">
        <v>83</v>
      </c>
      <c r="AA70" s="79">
        <v>178</v>
      </c>
      <c r="AB70" s="52">
        <v>75</v>
      </c>
      <c r="AC70" s="53">
        <v>103</v>
      </c>
    </row>
    <row r="71" spans="1:29" ht="19.5" customHeight="1">
      <c r="A71" s="15" t="s">
        <v>251</v>
      </c>
      <c r="B71" s="81">
        <v>229</v>
      </c>
      <c r="C71" s="79">
        <v>540</v>
      </c>
      <c r="D71" s="82">
        <v>262</v>
      </c>
      <c r="E71" s="83">
        <v>278</v>
      </c>
      <c r="G71" s="15" t="s">
        <v>262</v>
      </c>
      <c r="H71" s="81">
        <v>89</v>
      </c>
      <c r="I71" s="79">
        <v>239</v>
      </c>
      <c r="J71" s="82">
        <v>106</v>
      </c>
      <c r="K71" s="83">
        <v>133</v>
      </c>
      <c r="M71" s="15" t="s">
        <v>244</v>
      </c>
      <c r="N71" s="50">
        <v>40</v>
      </c>
      <c r="O71" s="79">
        <v>107</v>
      </c>
      <c r="P71" s="52">
        <v>54</v>
      </c>
      <c r="Q71" s="53">
        <v>53</v>
      </c>
      <c r="S71" s="19" t="s">
        <v>457</v>
      </c>
      <c r="T71" s="88">
        <v>402</v>
      </c>
      <c r="U71" s="89">
        <v>1040</v>
      </c>
      <c r="V71" s="90">
        <v>501</v>
      </c>
      <c r="W71" s="91">
        <v>539</v>
      </c>
      <c r="Y71" s="15" t="s">
        <v>269</v>
      </c>
      <c r="Z71" s="50">
        <v>66</v>
      </c>
      <c r="AA71" s="79">
        <v>131</v>
      </c>
      <c r="AB71" s="52">
        <v>53</v>
      </c>
      <c r="AC71" s="53">
        <v>78</v>
      </c>
    </row>
    <row r="72" spans="1:29" ht="19.5" customHeight="1">
      <c r="A72" s="15" t="s">
        <v>256</v>
      </c>
      <c r="B72" s="81">
        <v>297</v>
      </c>
      <c r="C72" s="79">
        <v>472</v>
      </c>
      <c r="D72" s="82">
        <v>196</v>
      </c>
      <c r="E72" s="83">
        <v>276</v>
      </c>
      <c r="G72" s="15" t="s">
        <v>267</v>
      </c>
      <c r="H72" s="81">
        <v>86</v>
      </c>
      <c r="I72" s="79">
        <v>173</v>
      </c>
      <c r="J72" s="82">
        <v>82</v>
      </c>
      <c r="K72" s="83">
        <v>91</v>
      </c>
      <c r="M72" s="15" t="s">
        <v>218</v>
      </c>
      <c r="N72" s="50">
        <v>22</v>
      </c>
      <c r="O72" s="79">
        <v>72</v>
      </c>
      <c r="P72" s="52">
        <v>36</v>
      </c>
      <c r="Q72" s="53">
        <v>36</v>
      </c>
      <c r="S72" s="15" t="s">
        <v>254</v>
      </c>
      <c r="T72" s="50">
        <v>36</v>
      </c>
      <c r="U72" s="79">
        <v>87</v>
      </c>
      <c r="V72" s="52">
        <v>39</v>
      </c>
      <c r="W72" s="53">
        <v>48</v>
      </c>
      <c r="Y72" s="231" t="s">
        <v>458</v>
      </c>
      <c r="Z72" s="88">
        <v>255</v>
      </c>
      <c r="AA72" s="89">
        <v>481</v>
      </c>
      <c r="AB72" s="90">
        <v>211</v>
      </c>
      <c r="AC72" s="91">
        <v>270</v>
      </c>
    </row>
    <row r="73" spans="1:29" ht="19.5" customHeight="1">
      <c r="A73" s="15" t="s">
        <v>261</v>
      </c>
      <c r="B73" s="81">
        <v>102</v>
      </c>
      <c r="C73" s="79">
        <v>273</v>
      </c>
      <c r="D73" s="82">
        <v>126</v>
      </c>
      <c r="E73" s="83">
        <v>147</v>
      </c>
      <c r="G73" s="15" t="s">
        <v>271</v>
      </c>
      <c r="H73" s="81">
        <v>8</v>
      </c>
      <c r="I73" s="79">
        <v>17</v>
      </c>
      <c r="J73" s="82">
        <v>7</v>
      </c>
      <c r="K73" s="83">
        <v>10</v>
      </c>
      <c r="M73" s="15" t="s">
        <v>253</v>
      </c>
      <c r="N73" s="50">
        <v>27</v>
      </c>
      <c r="O73" s="79">
        <v>57</v>
      </c>
      <c r="P73" s="52">
        <v>28</v>
      </c>
      <c r="Q73" s="53">
        <v>29</v>
      </c>
      <c r="S73" s="15" t="s">
        <v>259</v>
      </c>
      <c r="T73" s="50">
        <v>63</v>
      </c>
      <c r="U73" s="79">
        <v>157</v>
      </c>
      <c r="V73" s="52">
        <v>75</v>
      </c>
      <c r="W73" s="53">
        <v>82</v>
      </c>
      <c r="Y73" s="15" t="s">
        <v>278</v>
      </c>
      <c r="Z73" s="50">
        <v>135</v>
      </c>
      <c r="AA73" s="79">
        <v>259</v>
      </c>
      <c r="AB73" s="52">
        <v>115</v>
      </c>
      <c r="AC73" s="53">
        <v>144</v>
      </c>
    </row>
    <row r="74" spans="1:29" ht="19.5" customHeight="1">
      <c r="A74" s="19" t="s">
        <v>459</v>
      </c>
      <c r="B74" s="88">
        <v>1405</v>
      </c>
      <c r="C74" s="188">
        <v>3539</v>
      </c>
      <c r="D74" s="90">
        <v>1754</v>
      </c>
      <c r="E74" s="91">
        <v>1785</v>
      </c>
      <c r="G74" s="25"/>
      <c r="H74" s="50"/>
      <c r="I74" s="51"/>
      <c r="J74" s="52"/>
      <c r="K74" s="53"/>
      <c r="M74" s="15" t="s">
        <v>258</v>
      </c>
      <c r="N74" s="50">
        <v>44</v>
      </c>
      <c r="O74" s="79">
        <v>107</v>
      </c>
      <c r="P74" s="52">
        <v>50</v>
      </c>
      <c r="Q74" s="53">
        <v>57</v>
      </c>
      <c r="S74" s="15" t="s">
        <v>264</v>
      </c>
      <c r="T74" s="50">
        <v>54</v>
      </c>
      <c r="U74" s="79">
        <v>158</v>
      </c>
      <c r="V74" s="52">
        <v>75</v>
      </c>
      <c r="W74" s="53">
        <v>83</v>
      </c>
      <c r="Y74" s="15" t="s">
        <v>282</v>
      </c>
      <c r="Z74" s="50">
        <v>78</v>
      </c>
      <c r="AA74" s="79">
        <v>121</v>
      </c>
      <c r="AB74" s="52">
        <v>48</v>
      </c>
      <c r="AC74" s="53">
        <v>73</v>
      </c>
    </row>
    <row r="75" spans="1:29" ht="19.5" customHeight="1">
      <c r="A75" s="15" t="s">
        <v>266</v>
      </c>
      <c r="B75" s="81">
        <v>94</v>
      </c>
      <c r="C75" s="79">
        <v>248</v>
      </c>
      <c r="D75" s="82">
        <v>122</v>
      </c>
      <c r="E75" s="83">
        <v>126</v>
      </c>
      <c r="G75" s="25"/>
      <c r="H75" s="50"/>
      <c r="I75" s="51"/>
      <c r="J75" s="52"/>
      <c r="K75" s="53"/>
      <c r="M75" s="15" t="s">
        <v>263</v>
      </c>
      <c r="N75" s="50">
        <v>69</v>
      </c>
      <c r="O75" s="79">
        <v>190</v>
      </c>
      <c r="P75" s="52">
        <v>80</v>
      </c>
      <c r="Q75" s="53">
        <v>110</v>
      </c>
      <c r="S75" s="15" t="s">
        <v>268</v>
      </c>
      <c r="T75" s="50">
        <v>79</v>
      </c>
      <c r="U75" s="79">
        <v>188</v>
      </c>
      <c r="V75" s="52">
        <v>89</v>
      </c>
      <c r="W75" s="53">
        <v>99</v>
      </c>
      <c r="Y75" s="15" t="s">
        <v>284</v>
      </c>
      <c r="Z75" s="50">
        <v>25</v>
      </c>
      <c r="AA75" s="79">
        <v>57</v>
      </c>
      <c r="AB75" s="52">
        <v>27</v>
      </c>
      <c r="AC75" s="53">
        <v>30</v>
      </c>
    </row>
    <row r="76" spans="1:29" ht="19.5" customHeight="1">
      <c r="A76" s="15" t="s">
        <v>270</v>
      </c>
      <c r="B76" s="81">
        <v>143</v>
      </c>
      <c r="C76" s="79">
        <v>367</v>
      </c>
      <c r="D76" s="82">
        <v>179</v>
      </c>
      <c r="E76" s="83">
        <v>188</v>
      </c>
      <c r="G76" s="26"/>
      <c r="H76" s="62"/>
      <c r="I76" s="63"/>
      <c r="J76" s="64"/>
      <c r="K76" s="65"/>
      <c r="M76" s="15" t="s">
        <v>50</v>
      </c>
      <c r="N76" s="50">
        <v>24</v>
      </c>
      <c r="O76" s="79">
        <v>71</v>
      </c>
      <c r="P76" s="52">
        <v>34</v>
      </c>
      <c r="Q76" s="53">
        <v>37</v>
      </c>
      <c r="S76" s="15" t="s">
        <v>273</v>
      </c>
      <c r="T76" s="50">
        <v>64</v>
      </c>
      <c r="U76" s="79">
        <v>171</v>
      </c>
      <c r="V76" s="52">
        <v>89</v>
      </c>
      <c r="W76" s="53">
        <v>82</v>
      </c>
      <c r="Y76" s="15" t="s">
        <v>287</v>
      </c>
      <c r="Z76" s="50">
        <v>17</v>
      </c>
      <c r="AA76" s="79">
        <v>44</v>
      </c>
      <c r="AB76" s="52">
        <v>21</v>
      </c>
      <c r="AC76" s="53">
        <v>23</v>
      </c>
    </row>
    <row r="77" spans="1:29" ht="19.5" customHeight="1">
      <c r="A77" s="15" t="s">
        <v>275</v>
      </c>
      <c r="B77" s="81">
        <v>163</v>
      </c>
      <c r="C77" s="79">
        <v>497</v>
      </c>
      <c r="D77" s="82">
        <v>239</v>
      </c>
      <c r="E77" s="83">
        <v>258</v>
      </c>
      <c r="M77" s="15" t="s">
        <v>272</v>
      </c>
      <c r="N77" s="50">
        <v>46</v>
      </c>
      <c r="O77" s="79">
        <v>141</v>
      </c>
      <c r="P77" s="52">
        <v>72</v>
      </c>
      <c r="Q77" s="53">
        <v>69</v>
      </c>
      <c r="S77" s="15" t="s">
        <v>277</v>
      </c>
      <c r="T77" s="50">
        <v>47</v>
      </c>
      <c r="U77" s="79">
        <v>117</v>
      </c>
      <c r="V77" s="52">
        <v>60</v>
      </c>
      <c r="W77" s="53">
        <v>57</v>
      </c>
      <c r="Y77" s="17" t="s">
        <v>495</v>
      </c>
      <c r="Z77" s="88">
        <v>1967</v>
      </c>
      <c r="AA77" s="89">
        <v>5028</v>
      </c>
      <c r="AB77" s="90">
        <v>2450</v>
      </c>
      <c r="AC77" s="91">
        <v>2578</v>
      </c>
    </row>
    <row r="78" spans="1:29" ht="19.5" customHeight="1">
      <c r="A78" s="18" t="s">
        <v>473</v>
      </c>
      <c r="B78" s="81">
        <v>122</v>
      </c>
      <c r="C78" s="79">
        <v>245</v>
      </c>
      <c r="D78" s="82">
        <v>114</v>
      </c>
      <c r="E78" s="83">
        <v>131</v>
      </c>
      <c r="M78" s="15" t="s">
        <v>276</v>
      </c>
      <c r="N78" s="50">
        <v>47</v>
      </c>
      <c r="O78" s="79">
        <v>118</v>
      </c>
      <c r="P78" s="52">
        <v>61</v>
      </c>
      <c r="Q78" s="53">
        <v>57</v>
      </c>
      <c r="S78" s="15" t="s">
        <v>281</v>
      </c>
      <c r="T78" s="50">
        <v>59</v>
      </c>
      <c r="U78" s="79">
        <v>162</v>
      </c>
      <c r="V78" s="52">
        <v>74</v>
      </c>
      <c r="W78" s="53">
        <v>88</v>
      </c>
      <c r="Y78" s="18" t="s">
        <v>496</v>
      </c>
      <c r="Z78" s="50">
        <v>256</v>
      </c>
      <c r="AA78" s="79">
        <v>684</v>
      </c>
      <c r="AB78" s="52">
        <v>328</v>
      </c>
      <c r="AC78" s="53">
        <v>356</v>
      </c>
    </row>
    <row r="79" spans="1:29" ht="19.5" customHeight="1">
      <c r="A79" s="15" t="s">
        <v>279</v>
      </c>
      <c r="B79" s="81">
        <v>171</v>
      </c>
      <c r="C79" s="79">
        <v>483</v>
      </c>
      <c r="D79" s="82">
        <v>232</v>
      </c>
      <c r="E79" s="83">
        <v>251</v>
      </c>
      <c r="M79" s="15" t="s">
        <v>280</v>
      </c>
      <c r="N79" s="50">
        <v>234</v>
      </c>
      <c r="O79" s="79">
        <v>556</v>
      </c>
      <c r="P79" s="52">
        <v>270</v>
      </c>
      <c r="Q79" s="53">
        <v>286</v>
      </c>
      <c r="S79" s="148"/>
      <c r="T79" s="50"/>
      <c r="U79" s="79"/>
      <c r="V79" s="52"/>
      <c r="W79" s="53"/>
      <c r="Y79" s="18" t="s">
        <v>497</v>
      </c>
      <c r="Z79" s="50">
        <v>210</v>
      </c>
      <c r="AA79" s="79">
        <v>530</v>
      </c>
      <c r="AB79" s="52">
        <v>262</v>
      </c>
      <c r="AC79" s="53">
        <v>268</v>
      </c>
    </row>
    <row r="80" spans="1:29" ht="19.5" customHeight="1">
      <c r="A80" s="15" t="s">
        <v>285</v>
      </c>
      <c r="B80" s="81">
        <v>16</v>
      </c>
      <c r="C80" s="79">
        <v>39</v>
      </c>
      <c r="D80" s="82">
        <v>22</v>
      </c>
      <c r="E80" s="83">
        <v>17</v>
      </c>
      <c r="M80" s="18" t="s">
        <v>283</v>
      </c>
      <c r="N80" s="50">
        <v>26</v>
      </c>
      <c r="O80" s="79">
        <v>47</v>
      </c>
      <c r="P80" s="52">
        <v>27</v>
      </c>
      <c r="Q80" s="53">
        <v>20</v>
      </c>
      <c r="S80" s="21"/>
      <c r="T80" s="62"/>
      <c r="U80" s="63"/>
      <c r="V80" s="64"/>
      <c r="W80" s="65"/>
      <c r="Y80" s="18" t="s">
        <v>498</v>
      </c>
      <c r="Z80" s="50">
        <v>289</v>
      </c>
      <c r="AA80" s="79">
        <v>751</v>
      </c>
      <c r="AB80" s="52">
        <v>367</v>
      </c>
      <c r="AC80" s="53">
        <v>384</v>
      </c>
    </row>
    <row r="81" spans="1:29" ht="19.5" customHeight="1">
      <c r="A81" s="18" t="s">
        <v>288</v>
      </c>
      <c r="B81" s="81">
        <v>62</v>
      </c>
      <c r="C81" s="79">
        <v>164</v>
      </c>
      <c r="D81" s="82">
        <v>86</v>
      </c>
      <c r="E81" s="83">
        <v>78</v>
      </c>
      <c r="M81" s="19" t="s">
        <v>460</v>
      </c>
      <c r="N81" s="88">
        <v>244</v>
      </c>
      <c r="O81" s="89">
        <v>660</v>
      </c>
      <c r="P81" s="90">
        <v>314</v>
      </c>
      <c r="Q81" s="91">
        <v>346</v>
      </c>
      <c r="S81" s="67"/>
      <c r="T81" s="67"/>
      <c r="U81" s="67"/>
      <c r="V81" s="67"/>
      <c r="W81" s="67"/>
      <c r="Y81" s="18" t="s">
        <v>499</v>
      </c>
      <c r="Z81" s="50">
        <v>226</v>
      </c>
      <c r="AA81" s="79">
        <v>620</v>
      </c>
      <c r="AB81" s="52">
        <v>313</v>
      </c>
      <c r="AC81" s="53">
        <v>307</v>
      </c>
    </row>
    <row r="82" spans="1:29" ht="19.5" customHeight="1">
      <c r="A82" s="18" t="s">
        <v>290</v>
      </c>
      <c r="B82" s="81">
        <v>45</v>
      </c>
      <c r="C82" s="79">
        <v>105</v>
      </c>
      <c r="D82" s="82">
        <v>55</v>
      </c>
      <c r="E82" s="83">
        <v>50</v>
      </c>
      <c r="M82" s="15" t="s">
        <v>286</v>
      </c>
      <c r="N82" s="50">
        <v>66</v>
      </c>
      <c r="O82" s="79">
        <v>186</v>
      </c>
      <c r="P82" s="52">
        <v>92</v>
      </c>
      <c r="Q82" s="53">
        <v>94</v>
      </c>
      <c r="S82" s="92"/>
      <c r="T82" s="93"/>
      <c r="U82" s="93"/>
      <c r="V82" s="93"/>
      <c r="W82" s="93"/>
      <c r="Y82" s="18" t="s">
        <v>500</v>
      </c>
      <c r="Z82" s="50">
        <v>313</v>
      </c>
      <c r="AA82" s="79">
        <v>793</v>
      </c>
      <c r="AB82" s="52">
        <v>382</v>
      </c>
      <c r="AC82" s="53">
        <v>411</v>
      </c>
    </row>
    <row r="83" spans="1:29" ht="19.5" customHeight="1">
      <c r="A83" s="18" t="s">
        <v>292</v>
      </c>
      <c r="B83" s="81">
        <v>55</v>
      </c>
      <c r="C83" s="79">
        <v>150</v>
      </c>
      <c r="D83" s="82">
        <v>75</v>
      </c>
      <c r="E83" s="83">
        <v>75</v>
      </c>
      <c r="M83" s="15" t="s">
        <v>289</v>
      </c>
      <c r="N83" s="50">
        <v>178</v>
      </c>
      <c r="O83" s="79">
        <v>474</v>
      </c>
      <c r="P83" s="52">
        <v>222</v>
      </c>
      <c r="Q83" s="53">
        <v>252</v>
      </c>
      <c r="S83" s="67"/>
      <c r="T83" s="67"/>
      <c r="U83" s="67"/>
      <c r="V83" s="67"/>
      <c r="W83" s="67"/>
      <c r="Y83" s="18" t="s">
        <v>501</v>
      </c>
      <c r="Z83" s="50">
        <v>219</v>
      </c>
      <c r="AA83" s="79">
        <v>544</v>
      </c>
      <c r="AB83" s="52">
        <v>256</v>
      </c>
      <c r="AC83" s="53">
        <v>288</v>
      </c>
    </row>
    <row r="84" spans="1:29" ht="19.5" customHeight="1">
      <c r="A84" s="18" t="s">
        <v>294</v>
      </c>
      <c r="B84" s="81">
        <v>70</v>
      </c>
      <c r="C84" s="79">
        <v>167</v>
      </c>
      <c r="D84" s="82">
        <v>79</v>
      </c>
      <c r="E84" s="83">
        <v>88</v>
      </c>
      <c r="M84" s="16"/>
      <c r="N84" s="58"/>
      <c r="O84" s="59"/>
      <c r="P84" s="60"/>
      <c r="Q84" s="61"/>
      <c r="S84" s="8" t="s">
        <v>5</v>
      </c>
      <c r="T84" s="9" t="s">
        <v>1</v>
      </c>
      <c r="U84" s="10" t="s">
        <v>2</v>
      </c>
      <c r="V84" s="11" t="s">
        <v>3</v>
      </c>
      <c r="W84" s="12" t="s">
        <v>4</v>
      </c>
      <c r="Y84" s="18" t="s">
        <v>502</v>
      </c>
      <c r="Z84" s="50">
        <v>234</v>
      </c>
      <c r="AA84" s="79">
        <v>555</v>
      </c>
      <c r="AB84" s="52">
        <v>276</v>
      </c>
      <c r="AC84" s="53">
        <v>279</v>
      </c>
    </row>
    <row r="85" spans="1:29" ht="19.5" customHeight="1">
      <c r="A85" s="18" t="s">
        <v>295</v>
      </c>
      <c r="B85" s="81">
        <v>106</v>
      </c>
      <c r="C85" s="79">
        <v>248</v>
      </c>
      <c r="D85" s="82">
        <v>130</v>
      </c>
      <c r="E85" s="83">
        <v>118</v>
      </c>
      <c r="M85" s="21"/>
      <c r="N85" s="62"/>
      <c r="O85" s="63"/>
      <c r="P85" s="64"/>
      <c r="Q85" s="65"/>
      <c r="S85" s="30" t="s">
        <v>461</v>
      </c>
      <c r="T85" s="75">
        <v>1201</v>
      </c>
      <c r="U85" s="76">
        <v>2480</v>
      </c>
      <c r="V85" s="77">
        <v>1172</v>
      </c>
      <c r="W85" s="78">
        <v>1308</v>
      </c>
      <c r="Y85" s="18" t="s">
        <v>503</v>
      </c>
      <c r="Z85" s="50">
        <v>220</v>
      </c>
      <c r="AA85" s="79">
        <v>551</v>
      </c>
      <c r="AB85" s="52">
        <v>266</v>
      </c>
      <c r="AC85" s="53">
        <v>285</v>
      </c>
    </row>
    <row r="86" spans="1:29" ht="19.5" customHeight="1">
      <c r="A86" s="18" t="s">
        <v>296</v>
      </c>
      <c r="B86" s="81">
        <v>77</v>
      </c>
      <c r="C86" s="79">
        <v>206</v>
      </c>
      <c r="D86" s="82">
        <v>110</v>
      </c>
      <c r="E86" s="83">
        <v>96</v>
      </c>
      <c r="S86" s="36" t="s">
        <v>188</v>
      </c>
      <c r="T86" s="50">
        <v>354</v>
      </c>
      <c r="U86" s="79">
        <v>700</v>
      </c>
      <c r="V86" s="52">
        <v>318</v>
      </c>
      <c r="W86" s="53">
        <v>382</v>
      </c>
      <c r="Y86" s="33"/>
      <c r="Z86" s="58"/>
      <c r="AA86" s="59"/>
      <c r="AB86" s="60"/>
      <c r="AC86" s="131"/>
    </row>
    <row r="87" spans="1:29" ht="19.5" customHeight="1">
      <c r="A87" s="21" t="s">
        <v>297</v>
      </c>
      <c r="B87" s="62">
        <v>63</v>
      </c>
      <c r="C87" s="85">
        <v>151</v>
      </c>
      <c r="D87" s="64">
        <v>74</v>
      </c>
      <c r="E87" s="65">
        <v>77</v>
      </c>
      <c r="S87" s="22" t="s">
        <v>193</v>
      </c>
      <c r="T87" s="62">
        <v>369</v>
      </c>
      <c r="U87" s="85">
        <v>782</v>
      </c>
      <c r="V87" s="64">
        <v>382</v>
      </c>
      <c r="W87" s="65">
        <v>400</v>
      </c>
      <c r="Y87" s="21"/>
      <c r="Z87" s="62"/>
      <c r="AA87" s="63"/>
      <c r="AB87" s="64"/>
      <c r="AC87" s="65"/>
    </row>
  </sheetData>
  <sheetProtection/>
  <mergeCells count="3">
    <mergeCell ref="A46:C46"/>
    <mergeCell ref="K46:S46"/>
    <mergeCell ref="AA46:AC46"/>
  </mergeCells>
  <printOptions/>
  <pageMargins left="0.3937007874015748" right="0.35433070866141736" top="0.8661417322834646" bottom="0.35433070866141736" header="0.31496062992125984" footer="0.31496062992125984"/>
  <pageSetup fitToHeight="0" horizontalDpi="600" verticalDpi="600" orientation="landscape" paperSize="9" scale="62" r:id="rId1"/>
  <headerFooter scaleWithDoc="0">
    <oddHeader>&amp;L&amp;12(外国人含む）&amp;C&amp;"ＭＳ Ｐ明朝,標準"&amp;18伊賀市　地域別世帯数・男女別人口&amp;R&amp;12平成31年3月末現在</oddHeader>
    <oddFooter>&amp;C&amp;P/2ページ</oddFooter>
  </headerFooter>
  <rowBreaks count="1" manualBreakCount="1">
    <brk id="4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40"/>
  <sheetViews>
    <sheetView zoomScale="85" zoomScaleNormal="85" workbookViewId="0" topLeftCell="A1">
      <selection activeCell="A1" sqref="A1"/>
    </sheetView>
  </sheetViews>
  <sheetFormatPr defaultColWidth="9.00390625" defaultRowHeight="13.5"/>
  <cols>
    <col min="1" max="1" width="13.50390625" style="0" customWidth="1"/>
    <col min="2" max="4" width="10.00390625" style="0" customWidth="1"/>
    <col min="5" max="5" width="0.74609375" style="0" customWidth="1"/>
    <col min="6" max="6" width="13.50390625" style="0" customWidth="1"/>
    <col min="7" max="9" width="10.00390625" style="0" customWidth="1"/>
    <col min="10" max="10" width="0.74609375" style="0" customWidth="1"/>
    <col min="11" max="11" width="13.50390625" style="0" customWidth="1"/>
    <col min="12" max="14" width="10.00390625" style="0" customWidth="1"/>
    <col min="15" max="15" width="0.875" style="0" customWidth="1"/>
    <col min="16" max="16" width="13.50390625" style="0" bestFit="1" customWidth="1"/>
    <col min="17" max="19" width="10.00390625" style="0" customWidth="1"/>
  </cols>
  <sheetData>
    <row r="1" spans="1:4" ht="22.5" customHeight="1">
      <c r="A1" s="152" t="s">
        <v>301</v>
      </c>
      <c r="B1" s="162" t="s">
        <v>302</v>
      </c>
      <c r="C1" s="163" t="s">
        <v>3</v>
      </c>
      <c r="D1" s="164" t="s">
        <v>4</v>
      </c>
    </row>
    <row r="2" spans="1:4" ht="22.5" customHeight="1">
      <c r="A2" s="153" t="s">
        <v>303</v>
      </c>
      <c r="B2" s="220">
        <v>91682</v>
      </c>
      <c r="C2" s="221">
        <v>44972</v>
      </c>
      <c r="D2" s="222">
        <v>46710</v>
      </c>
    </row>
    <row r="4" spans="1:19" ht="19.5" customHeight="1">
      <c r="A4" s="154" t="s">
        <v>304</v>
      </c>
      <c r="B4" s="155" t="s">
        <v>302</v>
      </c>
      <c r="C4" s="156" t="s">
        <v>3</v>
      </c>
      <c r="D4" s="157" t="s">
        <v>4</v>
      </c>
      <c r="F4" s="154" t="s">
        <v>304</v>
      </c>
      <c r="G4" s="155" t="s">
        <v>302</v>
      </c>
      <c r="H4" s="156" t="s">
        <v>3</v>
      </c>
      <c r="I4" s="157" t="s">
        <v>4</v>
      </c>
      <c r="K4" s="154" t="s">
        <v>304</v>
      </c>
      <c r="L4" s="155" t="s">
        <v>302</v>
      </c>
      <c r="M4" s="156" t="s">
        <v>3</v>
      </c>
      <c r="N4" s="157" t="s">
        <v>4</v>
      </c>
      <c r="P4" s="154" t="s">
        <v>304</v>
      </c>
      <c r="Q4" s="155" t="s">
        <v>302</v>
      </c>
      <c r="R4" s="156" t="s">
        <v>3</v>
      </c>
      <c r="S4" s="157" t="s">
        <v>4</v>
      </c>
    </row>
    <row r="5" spans="1:19" ht="19.5" customHeight="1">
      <c r="A5" s="158" t="s">
        <v>305</v>
      </c>
      <c r="B5" s="132">
        <v>3008</v>
      </c>
      <c r="C5" s="133">
        <v>1492</v>
      </c>
      <c r="D5" s="134">
        <v>1516</v>
      </c>
      <c r="F5" s="158" t="s">
        <v>306</v>
      </c>
      <c r="G5" s="132">
        <v>4874</v>
      </c>
      <c r="H5" s="133">
        <v>2679</v>
      </c>
      <c r="I5" s="134">
        <v>2195</v>
      </c>
      <c r="K5" s="158" t="s">
        <v>307</v>
      </c>
      <c r="L5" s="132">
        <v>5992</v>
      </c>
      <c r="M5" s="133">
        <v>2976</v>
      </c>
      <c r="N5" s="134">
        <v>3016</v>
      </c>
      <c r="P5" s="158" t="s">
        <v>308</v>
      </c>
      <c r="Q5" s="132">
        <v>1808</v>
      </c>
      <c r="R5" s="133">
        <v>459</v>
      </c>
      <c r="S5" s="134">
        <v>1349</v>
      </c>
    </row>
    <row r="6" spans="1:19" ht="19.5" customHeight="1">
      <c r="A6" s="159" t="s">
        <v>309</v>
      </c>
      <c r="B6" s="27">
        <v>556</v>
      </c>
      <c r="C6" s="28">
        <v>278</v>
      </c>
      <c r="D6" s="29">
        <v>278</v>
      </c>
      <c r="F6" s="159" t="s">
        <v>310</v>
      </c>
      <c r="G6" s="27">
        <v>936</v>
      </c>
      <c r="H6" s="28">
        <v>525</v>
      </c>
      <c r="I6" s="29">
        <v>411</v>
      </c>
      <c r="K6" s="159" t="s">
        <v>311</v>
      </c>
      <c r="L6" s="27">
        <v>1238</v>
      </c>
      <c r="M6" s="28">
        <v>610</v>
      </c>
      <c r="N6" s="29">
        <v>628</v>
      </c>
      <c r="P6" s="159" t="s">
        <v>312</v>
      </c>
      <c r="Q6" s="27">
        <v>511</v>
      </c>
      <c r="R6" s="28">
        <v>135</v>
      </c>
      <c r="S6" s="29">
        <v>376</v>
      </c>
    </row>
    <row r="7" spans="1:19" ht="19.5" customHeight="1">
      <c r="A7" s="159" t="s">
        <v>313</v>
      </c>
      <c r="B7" s="27">
        <v>580</v>
      </c>
      <c r="C7" s="28">
        <v>285</v>
      </c>
      <c r="D7" s="29">
        <v>295</v>
      </c>
      <c r="F7" s="159" t="s">
        <v>314</v>
      </c>
      <c r="G7" s="27">
        <v>948</v>
      </c>
      <c r="H7" s="28">
        <v>540</v>
      </c>
      <c r="I7" s="29">
        <v>408</v>
      </c>
      <c r="K7" s="159" t="s">
        <v>315</v>
      </c>
      <c r="L7" s="27">
        <v>1113</v>
      </c>
      <c r="M7" s="28">
        <v>554</v>
      </c>
      <c r="N7" s="29">
        <v>559</v>
      </c>
      <c r="P7" s="159" t="s">
        <v>316</v>
      </c>
      <c r="Q7" s="27">
        <v>447</v>
      </c>
      <c r="R7" s="28">
        <v>115</v>
      </c>
      <c r="S7" s="29">
        <v>332</v>
      </c>
    </row>
    <row r="8" spans="1:19" ht="19.5" customHeight="1">
      <c r="A8" s="159" t="s">
        <v>317</v>
      </c>
      <c r="B8" s="27">
        <v>611</v>
      </c>
      <c r="C8" s="28">
        <v>308</v>
      </c>
      <c r="D8" s="29">
        <v>303</v>
      </c>
      <c r="F8" s="159" t="s">
        <v>318</v>
      </c>
      <c r="G8" s="27">
        <v>982</v>
      </c>
      <c r="H8" s="28">
        <v>538</v>
      </c>
      <c r="I8" s="29">
        <v>444</v>
      </c>
      <c r="K8" s="159" t="s">
        <v>319</v>
      </c>
      <c r="L8" s="27">
        <v>1173</v>
      </c>
      <c r="M8" s="28">
        <v>585</v>
      </c>
      <c r="N8" s="29">
        <v>588</v>
      </c>
      <c r="P8" s="159" t="s">
        <v>320</v>
      </c>
      <c r="Q8" s="27">
        <v>355</v>
      </c>
      <c r="R8" s="28">
        <v>100</v>
      </c>
      <c r="S8" s="29">
        <v>255</v>
      </c>
    </row>
    <row r="9" spans="1:19" ht="19.5" customHeight="1">
      <c r="A9" s="159" t="s">
        <v>321</v>
      </c>
      <c r="B9" s="27">
        <v>617</v>
      </c>
      <c r="C9" s="28">
        <v>308</v>
      </c>
      <c r="D9" s="29">
        <v>309</v>
      </c>
      <c r="F9" s="159" t="s">
        <v>322</v>
      </c>
      <c r="G9" s="27">
        <v>1005</v>
      </c>
      <c r="H9" s="28">
        <v>537</v>
      </c>
      <c r="I9" s="29">
        <v>468</v>
      </c>
      <c r="K9" s="159" t="s">
        <v>323</v>
      </c>
      <c r="L9" s="27">
        <v>1218</v>
      </c>
      <c r="M9" s="28">
        <v>598</v>
      </c>
      <c r="N9" s="29">
        <v>620</v>
      </c>
      <c r="P9" s="159" t="s">
        <v>324</v>
      </c>
      <c r="Q9" s="27">
        <v>290</v>
      </c>
      <c r="R9" s="28">
        <v>66</v>
      </c>
      <c r="S9" s="29">
        <v>224</v>
      </c>
    </row>
    <row r="10" spans="1:19" ht="19.5" customHeight="1">
      <c r="A10" s="159" t="s">
        <v>325</v>
      </c>
      <c r="B10" s="27">
        <v>644</v>
      </c>
      <c r="C10" s="28">
        <v>313</v>
      </c>
      <c r="D10" s="29">
        <v>331</v>
      </c>
      <c r="F10" s="159" t="s">
        <v>326</v>
      </c>
      <c r="G10" s="27">
        <v>1003</v>
      </c>
      <c r="H10" s="28">
        <v>539</v>
      </c>
      <c r="I10" s="29">
        <v>464</v>
      </c>
      <c r="K10" s="159" t="s">
        <v>327</v>
      </c>
      <c r="L10" s="27">
        <v>1250</v>
      </c>
      <c r="M10" s="28">
        <v>629</v>
      </c>
      <c r="N10" s="29">
        <v>621</v>
      </c>
      <c r="P10" s="159" t="s">
        <v>328</v>
      </c>
      <c r="Q10" s="27">
        <v>205</v>
      </c>
      <c r="R10" s="28">
        <v>43</v>
      </c>
      <c r="S10" s="29">
        <v>162</v>
      </c>
    </row>
    <row r="11" spans="1:19" ht="19.5" customHeight="1">
      <c r="A11" s="158" t="s">
        <v>329</v>
      </c>
      <c r="B11" s="132">
        <v>3481</v>
      </c>
      <c r="C11" s="133">
        <v>1776</v>
      </c>
      <c r="D11" s="134">
        <v>1705</v>
      </c>
      <c r="F11" s="158" t="s">
        <v>330</v>
      </c>
      <c r="G11" s="132">
        <v>5053</v>
      </c>
      <c r="H11" s="133">
        <v>2671</v>
      </c>
      <c r="I11" s="134">
        <v>2382</v>
      </c>
      <c r="K11" s="158" t="s">
        <v>331</v>
      </c>
      <c r="L11" s="132">
        <v>7244</v>
      </c>
      <c r="M11" s="133">
        <v>3575</v>
      </c>
      <c r="N11" s="134">
        <v>3669</v>
      </c>
      <c r="P11" s="158" t="s">
        <v>332</v>
      </c>
      <c r="Q11" s="132">
        <v>482</v>
      </c>
      <c r="R11" s="133">
        <v>70</v>
      </c>
      <c r="S11" s="134">
        <v>412</v>
      </c>
    </row>
    <row r="12" spans="1:19" ht="19.5" customHeight="1">
      <c r="A12" s="159" t="s">
        <v>333</v>
      </c>
      <c r="B12" s="27">
        <v>668</v>
      </c>
      <c r="C12" s="28">
        <v>336</v>
      </c>
      <c r="D12" s="29">
        <v>332</v>
      </c>
      <c r="F12" s="159" t="s">
        <v>474</v>
      </c>
      <c r="G12" s="27">
        <v>987</v>
      </c>
      <c r="H12" s="28">
        <v>526</v>
      </c>
      <c r="I12" s="29">
        <v>461</v>
      </c>
      <c r="K12" s="159" t="s">
        <v>334</v>
      </c>
      <c r="L12" s="27">
        <v>1353</v>
      </c>
      <c r="M12" s="28">
        <v>662</v>
      </c>
      <c r="N12" s="29">
        <v>691</v>
      </c>
      <c r="P12" s="159" t="s">
        <v>335</v>
      </c>
      <c r="Q12" s="27">
        <v>176</v>
      </c>
      <c r="R12" s="28">
        <v>27</v>
      </c>
      <c r="S12" s="29">
        <v>149</v>
      </c>
    </row>
    <row r="13" spans="1:19" ht="19.5" customHeight="1">
      <c r="A13" s="159" t="s">
        <v>336</v>
      </c>
      <c r="B13" s="27">
        <v>679</v>
      </c>
      <c r="C13" s="28">
        <v>352</v>
      </c>
      <c r="D13" s="29">
        <v>327</v>
      </c>
      <c r="F13" s="159" t="s">
        <v>337</v>
      </c>
      <c r="G13" s="27">
        <v>1006</v>
      </c>
      <c r="H13" s="28">
        <v>520</v>
      </c>
      <c r="I13" s="29">
        <v>486</v>
      </c>
      <c r="K13" s="159" t="s">
        <v>338</v>
      </c>
      <c r="L13" s="27">
        <v>1432</v>
      </c>
      <c r="M13" s="28">
        <v>698</v>
      </c>
      <c r="N13" s="29">
        <v>734</v>
      </c>
      <c r="P13" s="159" t="s">
        <v>339</v>
      </c>
      <c r="Q13" s="27">
        <v>116</v>
      </c>
      <c r="R13" s="28">
        <v>19</v>
      </c>
      <c r="S13" s="29">
        <v>97</v>
      </c>
    </row>
    <row r="14" spans="1:19" ht="19.5" customHeight="1">
      <c r="A14" s="159" t="s">
        <v>340</v>
      </c>
      <c r="B14" s="27">
        <v>723</v>
      </c>
      <c r="C14" s="28">
        <v>379</v>
      </c>
      <c r="D14" s="29">
        <v>344</v>
      </c>
      <c r="F14" s="159" t="s">
        <v>341</v>
      </c>
      <c r="G14" s="27">
        <v>970</v>
      </c>
      <c r="H14" s="28">
        <v>525</v>
      </c>
      <c r="I14" s="29">
        <v>445</v>
      </c>
      <c r="K14" s="159" t="s">
        <v>342</v>
      </c>
      <c r="L14" s="27">
        <v>1375</v>
      </c>
      <c r="M14" s="28">
        <v>668</v>
      </c>
      <c r="N14" s="29">
        <v>707</v>
      </c>
      <c r="P14" s="159" t="s">
        <v>343</v>
      </c>
      <c r="Q14" s="27">
        <v>84</v>
      </c>
      <c r="R14" s="28">
        <v>11</v>
      </c>
      <c r="S14" s="29">
        <v>73</v>
      </c>
    </row>
    <row r="15" spans="1:19" ht="19.5" customHeight="1">
      <c r="A15" s="159" t="s">
        <v>344</v>
      </c>
      <c r="B15" s="27">
        <v>703</v>
      </c>
      <c r="C15" s="28">
        <v>354</v>
      </c>
      <c r="D15" s="29">
        <v>349</v>
      </c>
      <c r="F15" s="159" t="s">
        <v>345</v>
      </c>
      <c r="G15" s="27">
        <v>1026</v>
      </c>
      <c r="H15" s="28">
        <v>534</v>
      </c>
      <c r="I15" s="29">
        <v>492</v>
      </c>
      <c r="K15" s="159" t="s">
        <v>346</v>
      </c>
      <c r="L15" s="27">
        <v>1435</v>
      </c>
      <c r="M15" s="28">
        <v>750</v>
      </c>
      <c r="N15" s="29">
        <v>685</v>
      </c>
      <c r="P15" s="159" t="s">
        <v>347</v>
      </c>
      <c r="Q15" s="27">
        <v>61</v>
      </c>
      <c r="R15" s="28">
        <v>9</v>
      </c>
      <c r="S15" s="29">
        <v>52</v>
      </c>
    </row>
    <row r="16" spans="1:19" ht="19.5" customHeight="1">
      <c r="A16" s="159" t="s">
        <v>348</v>
      </c>
      <c r="B16" s="27">
        <v>708</v>
      </c>
      <c r="C16" s="28">
        <v>355</v>
      </c>
      <c r="D16" s="29">
        <v>353</v>
      </c>
      <c r="F16" s="159" t="s">
        <v>349</v>
      </c>
      <c r="G16" s="27">
        <v>1064</v>
      </c>
      <c r="H16" s="28">
        <v>566</v>
      </c>
      <c r="I16" s="29">
        <v>498</v>
      </c>
      <c r="K16" s="159" t="s">
        <v>350</v>
      </c>
      <c r="L16" s="27">
        <v>1649</v>
      </c>
      <c r="M16" s="28">
        <v>797</v>
      </c>
      <c r="N16" s="29">
        <v>852</v>
      </c>
      <c r="P16" s="159" t="s">
        <v>351</v>
      </c>
      <c r="Q16" s="27">
        <v>45</v>
      </c>
      <c r="R16" s="28">
        <v>4</v>
      </c>
      <c r="S16" s="29">
        <v>41</v>
      </c>
    </row>
    <row r="17" spans="1:19" ht="19.5" customHeight="1">
      <c r="A17" s="158" t="s">
        <v>352</v>
      </c>
      <c r="B17" s="132">
        <v>3811</v>
      </c>
      <c r="C17" s="133">
        <v>1950</v>
      </c>
      <c r="D17" s="134">
        <v>1861</v>
      </c>
      <c r="F17" s="158" t="s">
        <v>353</v>
      </c>
      <c r="G17" s="132">
        <v>5734</v>
      </c>
      <c r="H17" s="133">
        <v>2985</v>
      </c>
      <c r="I17" s="134">
        <v>2749</v>
      </c>
      <c r="K17" s="158" t="s">
        <v>354</v>
      </c>
      <c r="L17" s="132">
        <v>6539</v>
      </c>
      <c r="M17" s="133">
        <v>3167</v>
      </c>
      <c r="N17" s="134">
        <v>3372</v>
      </c>
      <c r="P17" s="158" t="s">
        <v>355</v>
      </c>
      <c r="Q17" s="132">
        <v>71</v>
      </c>
      <c r="R17" s="133">
        <v>7</v>
      </c>
      <c r="S17" s="134">
        <v>64</v>
      </c>
    </row>
    <row r="18" spans="1:19" ht="19.5" customHeight="1">
      <c r="A18" s="159" t="s">
        <v>356</v>
      </c>
      <c r="B18" s="27">
        <v>764</v>
      </c>
      <c r="C18" s="28">
        <v>364</v>
      </c>
      <c r="D18" s="29">
        <v>400</v>
      </c>
      <c r="F18" s="159" t="s">
        <v>357</v>
      </c>
      <c r="G18" s="27">
        <v>1106</v>
      </c>
      <c r="H18" s="28">
        <v>548</v>
      </c>
      <c r="I18" s="29">
        <v>558</v>
      </c>
      <c r="K18" s="159" t="s">
        <v>358</v>
      </c>
      <c r="L18" s="27">
        <v>1762</v>
      </c>
      <c r="M18" s="28">
        <v>835</v>
      </c>
      <c r="N18" s="29">
        <v>927</v>
      </c>
      <c r="P18" s="159" t="s">
        <v>359</v>
      </c>
      <c r="Q18" s="27">
        <v>22</v>
      </c>
      <c r="R18" s="28">
        <v>2</v>
      </c>
      <c r="S18" s="29">
        <v>20</v>
      </c>
    </row>
    <row r="19" spans="1:19" ht="19.5" customHeight="1">
      <c r="A19" s="159" t="s">
        <v>360</v>
      </c>
      <c r="B19" s="27">
        <v>754</v>
      </c>
      <c r="C19" s="28">
        <v>390</v>
      </c>
      <c r="D19" s="29">
        <v>364</v>
      </c>
      <c r="F19" s="159" t="s">
        <v>361</v>
      </c>
      <c r="G19" s="27">
        <v>1081</v>
      </c>
      <c r="H19" s="28">
        <v>559</v>
      </c>
      <c r="I19" s="29">
        <v>522</v>
      </c>
      <c r="K19" s="159" t="s">
        <v>362</v>
      </c>
      <c r="L19" s="27">
        <v>1733</v>
      </c>
      <c r="M19" s="28">
        <v>843</v>
      </c>
      <c r="N19" s="29">
        <v>890</v>
      </c>
      <c r="P19" s="159" t="s">
        <v>363</v>
      </c>
      <c r="Q19" s="27">
        <v>20</v>
      </c>
      <c r="R19" s="28">
        <v>3</v>
      </c>
      <c r="S19" s="29">
        <v>17</v>
      </c>
    </row>
    <row r="20" spans="1:19" ht="19.5" customHeight="1">
      <c r="A20" s="159" t="s">
        <v>364</v>
      </c>
      <c r="B20" s="27">
        <v>770</v>
      </c>
      <c r="C20" s="28">
        <v>405</v>
      </c>
      <c r="D20" s="29">
        <v>365</v>
      </c>
      <c r="F20" s="159" t="s">
        <v>365</v>
      </c>
      <c r="G20" s="27">
        <v>1161</v>
      </c>
      <c r="H20" s="28">
        <v>629</v>
      </c>
      <c r="I20" s="29">
        <v>532</v>
      </c>
      <c r="K20" s="159" t="s">
        <v>366</v>
      </c>
      <c r="L20" s="27">
        <v>1227</v>
      </c>
      <c r="M20" s="28">
        <v>617</v>
      </c>
      <c r="N20" s="29">
        <v>610</v>
      </c>
      <c r="P20" s="159" t="s">
        <v>367</v>
      </c>
      <c r="Q20" s="27">
        <v>13</v>
      </c>
      <c r="R20" s="28">
        <v>0</v>
      </c>
      <c r="S20" s="29">
        <v>13</v>
      </c>
    </row>
    <row r="21" spans="1:19" ht="19.5" customHeight="1">
      <c r="A21" s="159" t="s">
        <v>368</v>
      </c>
      <c r="B21" s="27">
        <v>754</v>
      </c>
      <c r="C21" s="28">
        <v>394</v>
      </c>
      <c r="D21" s="29">
        <v>360</v>
      </c>
      <c r="F21" s="159" t="s">
        <v>369</v>
      </c>
      <c r="G21" s="27">
        <v>1131</v>
      </c>
      <c r="H21" s="28">
        <v>589</v>
      </c>
      <c r="I21" s="29">
        <v>542</v>
      </c>
      <c r="K21" s="159" t="s">
        <v>370</v>
      </c>
      <c r="L21" s="27">
        <v>783</v>
      </c>
      <c r="M21" s="28">
        <v>378</v>
      </c>
      <c r="N21" s="29">
        <v>405</v>
      </c>
      <c r="P21" s="159" t="s">
        <v>371</v>
      </c>
      <c r="Q21" s="27">
        <v>7</v>
      </c>
      <c r="R21" s="28">
        <v>1</v>
      </c>
      <c r="S21" s="29">
        <v>6</v>
      </c>
    </row>
    <row r="22" spans="1:19" ht="19.5" customHeight="1">
      <c r="A22" s="159" t="s">
        <v>372</v>
      </c>
      <c r="B22" s="27">
        <v>769</v>
      </c>
      <c r="C22" s="28">
        <v>397</v>
      </c>
      <c r="D22" s="29">
        <v>372</v>
      </c>
      <c r="F22" s="159" t="s">
        <v>373</v>
      </c>
      <c r="G22" s="27">
        <v>1255</v>
      </c>
      <c r="H22" s="28">
        <v>660</v>
      </c>
      <c r="I22" s="29">
        <v>595</v>
      </c>
      <c r="K22" s="159" t="s">
        <v>374</v>
      </c>
      <c r="L22" s="27">
        <v>1034</v>
      </c>
      <c r="M22" s="28">
        <v>494</v>
      </c>
      <c r="N22" s="29">
        <v>540</v>
      </c>
      <c r="P22" s="159" t="s">
        <v>375</v>
      </c>
      <c r="Q22" s="27">
        <v>9</v>
      </c>
      <c r="R22" s="28">
        <v>1</v>
      </c>
      <c r="S22" s="29">
        <v>8</v>
      </c>
    </row>
    <row r="23" spans="1:19" ht="19.5" customHeight="1">
      <c r="A23" s="158" t="s">
        <v>376</v>
      </c>
      <c r="B23" s="132">
        <v>4147</v>
      </c>
      <c r="C23" s="133">
        <v>2206</v>
      </c>
      <c r="D23" s="134">
        <v>1941</v>
      </c>
      <c r="F23" s="158" t="s">
        <v>377</v>
      </c>
      <c r="G23" s="132">
        <v>5960</v>
      </c>
      <c r="H23" s="133">
        <v>3084</v>
      </c>
      <c r="I23" s="134">
        <v>2876</v>
      </c>
      <c r="K23" s="158" t="s">
        <v>378</v>
      </c>
      <c r="L23" s="132">
        <v>5610</v>
      </c>
      <c r="M23" s="133">
        <v>2483</v>
      </c>
      <c r="N23" s="134">
        <v>3127</v>
      </c>
      <c r="P23" s="158" t="s">
        <v>379</v>
      </c>
      <c r="Q23" s="132">
        <v>4</v>
      </c>
      <c r="R23" s="133">
        <v>0</v>
      </c>
      <c r="S23" s="134">
        <v>4</v>
      </c>
    </row>
    <row r="24" spans="1:19" ht="19.5" customHeight="1">
      <c r="A24" s="159" t="s">
        <v>380</v>
      </c>
      <c r="B24" s="27">
        <v>774</v>
      </c>
      <c r="C24" s="28">
        <v>375</v>
      </c>
      <c r="D24" s="29">
        <v>399</v>
      </c>
      <c r="F24" s="159" t="s">
        <v>381</v>
      </c>
      <c r="G24" s="27">
        <v>1294</v>
      </c>
      <c r="H24" s="28">
        <v>656</v>
      </c>
      <c r="I24" s="29">
        <v>638</v>
      </c>
      <c r="K24" s="159" t="s">
        <v>382</v>
      </c>
      <c r="L24" s="27">
        <v>1197</v>
      </c>
      <c r="M24" s="28">
        <v>540</v>
      </c>
      <c r="N24" s="29">
        <v>657</v>
      </c>
      <c r="P24" s="159" t="s">
        <v>383</v>
      </c>
      <c r="Q24" s="27">
        <v>1</v>
      </c>
      <c r="R24" s="28">
        <v>0</v>
      </c>
      <c r="S24" s="29">
        <v>1</v>
      </c>
    </row>
    <row r="25" spans="1:19" ht="19.5" customHeight="1">
      <c r="A25" s="159" t="s">
        <v>384</v>
      </c>
      <c r="B25" s="27">
        <v>809</v>
      </c>
      <c r="C25" s="28">
        <v>423</v>
      </c>
      <c r="D25" s="29">
        <v>386</v>
      </c>
      <c r="F25" s="159" t="s">
        <v>385</v>
      </c>
      <c r="G25" s="27">
        <v>1265</v>
      </c>
      <c r="H25" s="28">
        <v>676</v>
      </c>
      <c r="I25" s="29">
        <v>589</v>
      </c>
      <c r="K25" s="159" t="s">
        <v>386</v>
      </c>
      <c r="L25" s="27">
        <v>1091</v>
      </c>
      <c r="M25" s="28">
        <v>477</v>
      </c>
      <c r="N25" s="29">
        <v>614</v>
      </c>
      <c r="P25" s="159" t="s">
        <v>387</v>
      </c>
      <c r="Q25" s="27">
        <v>2</v>
      </c>
      <c r="R25" s="28">
        <v>0</v>
      </c>
      <c r="S25" s="29">
        <v>2</v>
      </c>
    </row>
    <row r="26" spans="1:19" ht="19.5" customHeight="1">
      <c r="A26" s="159" t="s">
        <v>388</v>
      </c>
      <c r="B26" s="27">
        <v>843</v>
      </c>
      <c r="C26" s="28">
        <v>470</v>
      </c>
      <c r="D26" s="29">
        <v>373</v>
      </c>
      <c r="F26" s="159" t="s">
        <v>389</v>
      </c>
      <c r="G26" s="27">
        <v>1187</v>
      </c>
      <c r="H26" s="28">
        <v>608</v>
      </c>
      <c r="I26" s="29">
        <v>579</v>
      </c>
      <c r="K26" s="159" t="s">
        <v>390</v>
      </c>
      <c r="L26" s="27">
        <v>1201</v>
      </c>
      <c r="M26" s="28">
        <v>544</v>
      </c>
      <c r="N26" s="29">
        <v>657</v>
      </c>
      <c r="P26" s="159" t="s">
        <v>391</v>
      </c>
      <c r="Q26" s="27">
        <v>0</v>
      </c>
      <c r="R26" s="28">
        <v>0</v>
      </c>
      <c r="S26" s="29">
        <v>0</v>
      </c>
    </row>
    <row r="27" spans="1:19" ht="19.5" customHeight="1">
      <c r="A27" s="159" t="s">
        <v>392</v>
      </c>
      <c r="B27" s="27">
        <v>877</v>
      </c>
      <c r="C27" s="28">
        <v>466</v>
      </c>
      <c r="D27" s="29">
        <v>411</v>
      </c>
      <c r="F27" s="159" t="s">
        <v>393</v>
      </c>
      <c r="G27" s="27">
        <v>1126</v>
      </c>
      <c r="H27" s="28">
        <v>588</v>
      </c>
      <c r="I27" s="29">
        <v>538</v>
      </c>
      <c r="K27" s="159" t="s">
        <v>394</v>
      </c>
      <c r="L27" s="27">
        <v>1155</v>
      </c>
      <c r="M27" s="28">
        <v>482</v>
      </c>
      <c r="N27" s="29">
        <v>673</v>
      </c>
      <c r="P27" s="159" t="s">
        <v>395</v>
      </c>
      <c r="Q27" s="27">
        <v>0</v>
      </c>
      <c r="R27" s="28">
        <v>0</v>
      </c>
      <c r="S27" s="29">
        <v>0</v>
      </c>
    </row>
    <row r="28" spans="1:19" ht="19.5" customHeight="1">
      <c r="A28" s="159" t="s">
        <v>396</v>
      </c>
      <c r="B28" s="27">
        <v>844</v>
      </c>
      <c r="C28" s="28">
        <v>472</v>
      </c>
      <c r="D28" s="29">
        <v>372</v>
      </c>
      <c r="F28" s="159" t="s">
        <v>397</v>
      </c>
      <c r="G28" s="27">
        <v>1088</v>
      </c>
      <c r="H28" s="28">
        <v>556</v>
      </c>
      <c r="I28" s="29">
        <v>532</v>
      </c>
      <c r="K28" s="159" t="s">
        <v>398</v>
      </c>
      <c r="L28" s="27">
        <v>966</v>
      </c>
      <c r="M28" s="28">
        <v>440</v>
      </c>
      <c r="N28" s="29">
        <v>526</v>
      </c>
      <c r="P28" s="159" t="s">
        <v>399</v>
      </c>
      <c r="Q28" s="27">
        <v>1</v>
      </c>
      <c r="R28" s="28">
        <v>0</v>
      </c>
      <c r="S28" s="29">
        <v>1</v>
      </c>
    </row>
    <row r="29" spans="1:19" ht="19.5" customHeight="1">
      <c r="A29" s="158" t="s">
        <v>400</v>
      </c>
      <c r="B29" s="132">
        <v>4610</v>
      </c>
      <c r="C29" s="133">
        <v>2538</v>
      </c>
      <c r="D29" s="134">
        <v>2072</v>
      </c>
      <c r="F29" s="158" t="s">
        <v>401</v>
      </c>
      <c r="G29" s="132">
        <v>5361</v>
      </c>
      <c r="H29" s="133">
        <v>2695</v>
      </c>
      <c r="I29" s="134">
        <v>2666</v>
      </c>
      <c r="K29" s="158" t="s">
        <v>402</v>
      </c>
      <c r="L29" s="132">
        <v>4519</v>
      </c>
      <c r="M29" s="133">
        <v>1817</v>
      </c>
      <c r="N29" s="134">
        <v>2702</v>
      </c>
      <c r="P29" s="160" t="s">
        <v>403</v>
      </c>
      <c r="Q29" s="136">
        <v>0</v>
      </c>
      <c r="R29" s="123">
        <v>0</v>
      </c>
      <c r="S29" s="124">
        <v>0</v>
      </c>
    </row>
    <row r="30" spans="1:19" ht="19.5" customHeight="1">
      <c r="A30" s="159" t="s">
        <v>404</v>
      </c>
      <c r="B30" s="27">
        <v>900</v>
      </c>
      <c r="C30" s="28">
        <v>487</v>
      </c>
      <c r="D30" s="29">
        <v>413</v>
      </c>
      <c r="F30" s="159" t="s">
        <v>405</v>
      </c>
      <c r="G30" s="27">
        <v>1160</v>
      </c>
      <c r="H30" s="28">
        <v>601</v>
      </c>
      <c r="I30" s="29">
        <v>559</v>
      </c>
      <c r="K30" s="159" t="s">
        <v>406</v>
      </c>
      <c r="L30" s="27">
        <v>855</v>
      </c>
      <c r="M30" s="28">
        <v>360</v>
      </c>
      <c r="N30" s="29">
        <v>495</v>
      </c>
      <c r="P30" s="160" t="s">
        <v>407</v>
      </c>
      <c r="Q30" s="136">
        <v>0</v>
      </c>
      <c r="R30" s="123">
        <v>0</v>
      </c>
      <c r="S30" s="124">
        <v>0</v>
      </c>
    </row>
    <row r="31" spans="1:14" ht="19.5" customHeight="1">
      <c r="A31" s="159" t="s">
        <v>408</v>
      </c>
      <c r="B31" s="27">
        <v>965</v>
      </c>
      <c r="C31" s="28">
        <v>483</v>
      </c>
      <c r="D31" s="29">
        <v>482</v>
      </c>
      <c r="F31" s="159" t="s">
        <v>409</v>
      </c>
      <c r="G31" s="27">
        <v>1138</v>
      </c>
      <c r="H31" s="28">
        <v>580</v>
      </c>
      <c r="I31" s="29">
        <v>558</v>
      </c>
      <c r="K31" s="159" t="s">
        <v>410</v>
      </c>
      <c r="L31" s="27">
        <v>999</v>
      </c>
      <c r="M31" s="28">
        <v>416</v>
      </c>
      <c r="N31" s="29">
        <v>583</v>
      </c>
    </row>
    <row r="32" spans="1:14" ht="19.5" customHeight="1">
      <c r="A32" s="159" t="s">
        <v>411</v>
      </c>
      <c r="B32" s="27">
        <v>886</v>
      </c>
      <c r="C32" s="28">
        <v>503</v>
      </c>
      <c r="D32" s="29">
        <v>383</v>
      </c>
      <c r="F32" s="159" t="s">
        <v>412</v>
      </c>
      <c r="G32" s="27">
        <v>896</v>
      </c>
      <c r="H32" s="28">
        <v>442</v>
      </c>
      <c r="I32" s="29">
        <v>454</v>
      </c>
      <c r="K32" s="159" t="s">
        <v>413</v>
      </c>
      <c r="L32" s="27">
        <v>926</v>
      </c>
      <c r="M32" s="28">
        <v>361</v>
      </c>
      <c r="N32" s="29">
        <v>565</v>
      </c>
    </row>
    <row r="33" spans="1:14" ht="19.5" customHeight="1">
      <c r="A33" s="159" t="s">
        <v>414</v>
      </c>
      <c r="B33" s="27">
        <v>920</v>
      </c>
      <c r="C33" s="28">
        <v>515</v>
      </c>
      <c r="D33" s="29">
        <v>405</v>
      </c>
      <c r="F33" s="159" t="s">
        <v>415</v>
      </c>
      <c r="G33" s="27">
        <v>1058</v>
      </c>
      <c r="H33" s="28">
        <v>523</v>
      </c>
      <c r="I33" s="29">
        <v>535</v>
      </c>
      <c r="K33" s="159" t="s">
        <v>416</v>
      </c>
      <c r="L33" s="27">
        <v>872</v>
      </c>
      <c r="M33" s="28">
        <v>344</v>
      </c>
      <c r="N33" s="29">
        <v>528</v>
      </c>
    </row>
    <row r="34" spans="1:19" ht="19.5" customHeight="1">
      <c r="A34" s="159" t="s">
        <v>417</v>
      </c>
      <c r="B34" s="27">
        <v>939</v>
      </c>
      <c r="C34" s="28">
        <v>550</v>
      </c>
      <c r="D34" s="29">
        <v>389</v>
      </c>
      <c r="F34" s="159" t="s">
        <v>418</v>
      </c>
      <c r="G34" s="27">
        <v>1109</v>
      </c>
      <c r="H34" s="28">
        <v>549</v>
      </c>
      <c r="I34" s="29">
        <v>560</v>
      </c>
      <c r="K34" s="159" t="s">
        <v>419</v>
      </c>
      <c r="L34" s="27">
        <v>867</v>
      </c>
      <c r="M34" s="28">
        <v>336</v>
      </c>
      <c r="N34" s="29">
        <v>531</v>
      </c>
      <c r="P34" s="161" t="s">
        <v>420</v>
      </c>
      <c r="Q34" s="162" t="s">
        <v>302</v>
      </c>
      <c r="R34" s="163" t="s">
        <v>3</v>
      </c>
      <c r="S34" s="164" t="s">
        <v>4</v>
      </c>
    </row>
    <row r="35" spans="1:19" ht="19.5" customHeight="1">
      <c r="A35" s="158" t="s">
        <v>421</v>
      </c>
      <c r="B35" s="132">
        <v>4503</v>
      </c>
      <c r="C35" s="133">
        <v>2540</v>
      </c>
      <c r="D35" s="134">
        <v>1963</v>
      </c>
      <c r="F35" s="158" t="s">
        <v>422</v>
      </c>
      <c r="G35" s="132">
        <v>5503</v>
      </c>
      <c r="H35" s="133">
        <v>2674</v>
      </c>
      <c r="I35" s="134">
        <v>2829</v>
      </c>
      <c r="K35" s="158" t="s">
        <v>423</v>
      </c>
      <c r="L35" s="132">
        <v>3368</v>
      </c>
      <c r="M35" s="133">
        <v>1128</v>
      </c>
      <c r="N35" s="134">
        <v>2240</v>
      </c>
      <c r="P35" s="243" t="s">
        <v>424</v>
      </c>
      <c r="Q35" s="197">
        <v>10300</v>
      </c>
      <c r="R35" s="121">
        <v>5218</v>
      </c>
      <c r="S35" s="122">
        <v>5082</v>
      </c>
    </row>
    <row r="36" spans="1:19" ht="19.5" customHeight="1">
      <c r="A36" s="159" t="s">
        <v>425</v>
      </c>
      <c r="B36" s="27">
        <v>822</v>
      </c>
      <c r="C36" s="28">
        <v>493</v>
      </c>
      <c r="D36" s="29">
        <v>329</v>
      </c>
      <c r="F36" s="159" t="s">
        <v>426</v>
      </c>
      <c r="G36" s="27">
        <v>1042</v>
      </c>
      <c r="H36" s="28">
        <v>492</v>
      </c>
      <c r="I36" s="29">
        <v>550</v>
      </c>
      <c r="K36" s="159" t="s">
        <v>427</v>
      </c>
      <c r="L36" s="27">
        <v>793</v>
      </c>
      <c r="M36" s="28">
        <v>295</v>
      </c>
      <c r="N36" s="29">
        <v>498</v>
      </c>
      <c r="P36" s="244"/>
      <c r="Q36" s="198">
        <v>0.112</v>
      </c>
      <c r="R36" s="199">
        <v>0.116</v>
      </c>
      <c r="S36" s="200">
        <v>0.109</v>
      </c>
    </row>
    <row r="37" spans="1:19" ht="19.5" customHeight="1">
      <c r="A37" s="159" t="s">
        <v>428</v>
      </c>
      <c r="B37" s="27">
        <v>869</v>
      </c>
      <c r="C37" s="28">
        <v>519</v>
      </c>
      <c r="D37" s="29">
        <v>350</v>
      </c>
      <c r="F37" s="159" t="s">
        <v>429</v>
      </c>
      <c r="G37" s="27">
        <v>1108</v>
      </c>
      <c r="H37" s="28">
        <v>544</v>
      </c>
      <c r="I37" s="29">
        <v>564</v>
      </c>
      <c r="K37" s="159" t="s">
        <v>430</v>
      </c>
      <c r="L37" s="27">
        <v>710</v>
      </c>
      <c r="M37" s="28">
        <v>234</v>
      </c>
      <c r="N37" s="29">
        <v>476</v>
      </c>
      <c r="P37" s="243" t="s">
        <v>431</v>
      </c>
      <c r="Q37" s="201">
        <v>51737</v>
      </c>
      <c r="R37" s="121">
        <v>27048</v>
      </c>
      <c r="S37" s="202">
        <v>24689</v>
      </c>
    </row>
    <row r="38" spans="1:19" ht="19.5" customHeight="1">
      <c r="A38" s="159" t="s">
        <v>432</v>
      </c>
      <c r="B38" s="27">
        <v>941</v>
      </c>
      <c r="C38" s="28">
        <v>519</v>
      </c>
      <c r="D38" s="29">
        <v>422</v>
      </c>
      <c r="F38" s="159" t="s">
        <v>433</v>
      </c>
      <c r="G38" s="27">
        <v>1118</v>
      </c>
      <c r="H38" s="28">
        <v>528</v>
      </c>
      <c r="I38" s="29">
        <v>590</v>
      </c>
      <c r="K38" s="159" t="s">
        <v>434</v>
      </c>
      <c r="L38" s="27">
        <v>703</v>
      </c>
      <c r="M38" s="28">
        <v>227</v>
      </c>
      <c r="N38" s="29">
        <v>476</v>
      </c>
      <c r="P38" s="244"/>
      <c r="Q38" s="203">
        <v>0.564</v>
      </c>
      <c r="R38" s="199">
        <v>0.601</v>
      </c>
      <c r="S38" s="200">
        <v>0.529</v>
      </c>
    </row>
    <row r="39" spans="1:19" ht="19.5" customHeight="1">
      <c r="A39" s="159" t="s">
        <v>435</v>
      </c>
      <c r="B39" s="27">
        <v>923</v>
      </c>
      <c r="C39" s="28">
        <v>524</v>
      </c>
      <c r="D39" s="29">
        <v>399</v>
      </c>
      <c r="F39" s="159" t="s">
        <v>436</v>
      </c>
      <c r="G39" s="27">
        <v>1171</v>
      </c>
      <c r="H39" s="28">
        <v>579</v>
      </c>
      <c r="I39" s="29">
        <v>592</v>
      </c>
      <c r="K39" s="159" t="s">
        <v>437</v>
      </c>
      <c r="L39" s="27">
        <v>607</v>
      </c>
      <c r="M39" s="28">
        <v>194</v>
      </c>
      <c r="N39" s="29">
        <v>413</v>
      </c>
      <c r="P39" s="245" t="s">
        <v>438</v>
      </c>
      <c r="Q39" s="120">
        <v>29645</v>
      </c>
      <c r="R39" s="204">
        <v>12706</v>
      </c>
      <c r="S39" s="122">
        <v>16939</v>
      </c>
    </row>
    <row r="40" spans="1:19" ht="19.5" customHeight="1">
      <c r="A40" s="168" t="s">
        <v>439</v>
      </c>
      <c r="B40" s="135">
        <v>948</v>
      </c>
      <c r="C40" s="129">
        <v>485</v>
      </c>
      <c r="D40" s="130">
        <v>463</v>
      </c>
      <c r="F40" s="168" t="s">
        <v>440</v>
      </c>
      <c r="G40" s="135">
        <v>1064</v>
      </c>
      <c r="H40" s="129">
        <v>531</v>
      </c>
      <c r="I40" s="130">
        <v>533</v>
      </c>
      <c r="K40" s="168" t="s">
        <v>441</v>
      </c>
      <c r="L40" s="135">
        <v>555</v>
      </c>
      <c r="M40" s="129">
        <v>178</v>
      </c>
      <c r="N40" s="130">
        <v>377</v>
      </c>
      <c r="P40" s="244"/>
      <c r="Q40" s="165">
        <v>0.323</v>
      </c>
      <c r="R40" s="166">
        <v>0.283</v>
      </c>
      <c r="S40" s="167">
        <v>0.363</v>
      </c>
    </row>
  </sheetData>
  <sheetProtection/>
  <mergeCells count="3">
    <mergeCell ref="P35:P36"/>
    <mergeCell ref="P37:P38"/>
    <mergeCell ref="P39:P40"/>
  </mergeCells>
  <printOptions/>
  <pageMargins left="1.1811023622047245" right="0.984251968503937" top="1.1811023622047245" bottom="0.5905511811023623" header="0.9055118110236221" footer="0.5118110236220472"/>
  <pageSetup fitToHeight="1" fitToWidth="1" horizontalDpi="600" verticalDpi="600" orientation="landscape" paperSize="9" scale="66" r:id="rId1"/>
  <headerFooter scaleWithDoc="0">
    <oddHeader>&amp;L&amp;12（外国人含む）&amp;C&amp;"ＭＳ Ｐ明朝,標準"&amp;18伊賀市　年齢別　男女別　人口統計表&amp;R&amp;12平成31年3月末現在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Okuda Yasunari</dc:creator>
  <cp:keywords/>
  <dc:description/>
  <cp:lastModifiedBy> </cp:lastModifiedBy>
  <cp:lastPrinted>2019-04-08T10:02:50Z</cp:lastPrinted>
  <dcterms:created xsi:type="dcterms:W3CDTF">2005-04-07T01:22:36Z</dcterms:created>
  <dcterms:modified xsi:type="dcterms:W3CDTF">2019-04-09T10:06:32Z</dcterms:modified>
  <cp:category/>
  <cp:version/>
  <cp:contentType/>
  <cp:contentStatus/>
</cp:coreProperties>
</file>