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補正2号1" sheetId="1" r:id="rId1"/>
  </sheets>
  <definedNames>
    <definedName name="_xlnm.Print_Area" localSheetId="0">'補正2号1'!$A$1:$F$32</definedName>
  </definedNames>
  <calcPr fullCalcOnLoad="1"/>
</workbook>
</file>

<file path=xl/sharedStrings.xml><?xml version="1.0" encoding="utf-8"?>
<sst xmlns="http://schemas.openxmlformats.org/spreadsheetml/2006/main" count="41" uniqueCount="33">
  <si>
    <t>平 成 １８ 年 度　　　各 会 計 別 補 正 予 算 集 計 表</t>
  </si>
  <si>
    <t>会         計         名</t>
  </si>
  <si>
    <t>補正前の予算額</t>
  </si>
  <si>
    <t>補正予算額</t>
  </si>
  <si>
    <t>補正後の予算額</t>
  </si>
  <si>
    <t>伸　　　率</t>
  </si>
  <si>
    <t xml:space="preserve">千 円 </t>
  </si>
  <si>
    <t>一         般         会         計</t>
  </si>
  <si>
    <t>特別会計</t>
  </si>
  <si>
    <t>国 民 健 康 保 険 事 業 特 別 会 計</t>
  </si>
  <si>
    <t>　　　事 業 勘 定</t>
  </si>
  <si>
    <t>　　　診 療 所 費</t>
  </si>
  <si>
    <t>簡 易 水 道 事 業 特 別 会 計</t>
  </si>
  <si>
    <t>住 宅 新 築 資 金 等 貸 付 特 別 会 計</t>
  </si>
  <si>
    <t>駐 車 場 事 業 特 別 会 計</t>
  </si>
  <si>
    <t>老 人 保 健 特 別 会 計</t>
  </si>
  <si>
    <t>介 護 保 険 事 業 特 別 会 計</t>
  </si>
  <si>
    <t>農 業 集 落 排 水 事 業 特 別 会 計</t>
  </si>
  <si>
    <t>公 共 下 水 道 事 業 特 別 会 計</t>
  </si>
  <si>
    <t>浄 化 槽 事 業 特 別 会 計</t>
  </si>
  <si>
    <t>サ ー ビ ス エ リ ア 特 別 会 計</t>
  </si>
  <si>
    <t>　　　　　　　　小                     計</t>
  </si>
  <si>
    <t>企業会計</t>
  </si>
  <si>
    <t>　　　収 益 的 支 出</t>
  </si>
  <si>
    <t>　　　資 本 的 支 出</t>
  </si>
  <si>
    <t>水 道 事 業 会 計</t>
  </si>
  <si>
    <t>伊 賀 下 水 道 事 業 会 計</t>
  </si>
  <si>
    <t>財産区</t>
  </si>
  <si>
    <t>島 ケ 原 財 産 区 特 別 会 計</t>
  </si>
  <si>
    <t>大 山 田 財 産 区 特 別 会 計</t>
  </si>
  <si>
    <t>　　　　　合                                計</t>
  </si>
  <si>
    <t>％</t>
  </si>
  <si>
    <t>病 院 事 業 会 計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</si>
</sst>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#,##0.0;[Red]\-#,##0.0"/>
    <numFmt numFmtId="179" formatCode="0.0;&quot;△ &quot;0.0"/>
    <numFmt numFmtId="180" formatCode="0;&quot;△ &quot;0"/>
    <numFmt numFmtId="181" formatCode="#,##0;&quot;△ &quot;#,##0"/>
    <numFmt numFmtId="182" formatCode="0_);[Red]\(0\)"/>
    <numFmt numFmtId="183" formatCode="0.0_ "/>
    <numFmt numFmtId="184" formatCode="0.0;[Red]0.0"/>
    <numFmt numFmtId="185" formatCode="0.00;&quot;△ &quot;0.00"/>
    <numFmt numFmtId="186" formatCode="0_ ;[Red]\-0\ "/>
    <numFmt numFmtId="187" formatCode="#,##0_ ;[Red]\-#,##0\ "/>
    <numFmt numFmtId="188" formatCode="0.0_ ;[Red]\-0.0\ "/>
    <numFmt numFmtId="189" formatCode="#"/>
    <numFmt numFmtId="190" formatCode="0.00000;&quot;△ &quot;0.00000"/>
    <numFmt numFmtId="191" formatCode="#,##0.0_ ;[Red]\-#,##0.0\ "/>
    <numFmt numFmtId="192" formatCode="&quot;\&quot;#,##0;&quot;\&quot;\!\-#,##0"/>
    <numFmt numFmtId="193" formatCode="&quot;\&quot;#,##0;[Red]&quot;\&quot;\!\-#,##0"/>
    <numFmt numFmtId="194" formatCode="&quot;\&quot;#,##0.00;&quot;\&quot;\!\-#,##0.00"/>
    <numFmt numFmtId="195" formatCode="&quot;\&quot;#,##0.00;[Red]&quot;\&quot;\!\-#,##0.00"/>
    <numFmt numFmtId="196" formatCode="_ &quot;\&quot;* #,##0_ ;_ &quot;\&quot;* \!\-#,##0_ ;_ &quot;\&quot;* &quot;-&quot;_ ;_ @_ "/>
    <numFmt numFmtId="197" formatCode="_ * #,##0_ ;_ * \!\-#,##0_ ;_ * &quot;-&quot;_ ;_ @_ "/>
    <numFmt numFmtId="198" formatCode="_ &quot;\&quot;* #,##0.00_ ;_ &quot;\&quot;* \!\-#,##0.00_ ;_ &quot;\&quot;* &quot;-&quot;??_ ;_ @_ "/>
    <numFmt numFmtId="199" formatCode="_ * #,##0.00_ ;_ * \!\-#,##0.00_ ;_ * &quot;-&quot;??_ ;_ @_ "/>
    <numFmt numFmtId="200" formatCode="\!\$#,##0_);\!\(\!\$#,##0\!\)"/>
    <numFmt numFmtId="201" formatCode="\!\$#,##0_);[Red]\!\(\!\$#,##0\!\)"/>
    <numFmt numFmtId="202" formatCode="\!\$#,##0.00_);\!\(\!\$#,##0.00\!\)"/>
    <numFmt numFmtId="203" formatCode="\!\$#,##0.00_);[Red]\!\(\!\$#,##0.00\!\)"/>
    <numFmt numFmtId="204" formatCode="&quot;\&quot;#,##0;&quot;\&quot;&quot;\&quot;\!\-#,##0"/>
    <numFmt numFmtId="205" formatCode="&quot;\&quot;#,##0;[Red]&quot;\&quot;&quot;\&quot;\!\-#,##0"/>
    <numFmt numFmtId="206" formatCode="&quot;\&quot;#,##0.00;&quot;\&quot;&quot;\&quot;\!\-#,##0.00"/>
    <numFmt numFmtId="207" formatCode="&quot;\&quot;#,##0.00;[Red]&quot;\&quot;&quot;\&quot;\!\-#,##0.00"/>
    <numFmt numFmtId="208" formatCode="_ &quot;\&quot;* #,##0_ ;_ &quot;\&quot;* &quot;\&quot;\!\-#,##0_ ;_ &quot;\&quot;* &quot;-&quot;_ ;_ @_ "/>
    <numFmt numFmtId="209" formatCode="_ * #,##0_ ;_ * &quot;\&quot;\!\-#,##0_ ;_ * &quot;-&quot;_ ;_ @_ "/>
    <numFmt numFmtId="210" formatCode="_ &quot;\&quot;* #,##0.00_ ;_ &quot;\&quot;* &quot;\&quot;\!\-#,##0.00_ ;_ &quot;\&quot;* &quot;-&quot;??_ ;_ @_ "/>
    <numFmt numFmtId="211" formatCode="_ * #,##0.00_ ;_ * &quot;\&quot;\!\-#,##0.00_ ;_ * &quot;-&quot;??_ ;_ @_ "/>
    <numFmt numFmtId="212" formatCode="&quot;\&quot;\!\$#,##0_);&quot;\&quot;\!\(&quot;\&quot;\!\$#,##0&quot;\&quot;\!\)"/>
    <numFmt numFmtId="213" formatCode="&quot;\&quot;\!\$#,##0_);[Red]&quot;\&quot;\!\(&quot;\&quot;\!\$#,##0&quot;\&quot;\!\)"/>
    <numFmt numFmtId="214" formatCode="&quot;\&quot;\!\$#,##0.00_);&quot;\&quot;\!\(&quot;\&quot;\!\$#,##0.00&quot;\&quot;\!\)"/>
    <numFmt numFmtId="215" formatCode="&quot;\&quot;\!\$#,##0.00_);[Red]&quot;\&quot;\!\(&quot;\&quot;\!\$#,##0.00&quot;\&quot;\!\)"/>
    <numFmt numFmtId="216" formatCode="[&lt;=999]000;000&quot;\&quot;\!\-00"/>
    <numFmt numFmtId="217" formatCode="00"/>
    <numFmt numFmtId="218" formatCode="000"/>
    <numFmt numFmtId="219" formatCode="000000"/>
    <numFmt numFmtId="220" formatCode="######"/>
    <numFmt numFmtId="221" formatCode="##"/>
    <numFmt numFmtId="222" formatCode="#,###"/>
    <numFmt numFmtId="223" formatCode="#,###;&quot;△ &quot;#,###"/>
    <numFmt numFmtId="224" formatCode="0000000000"/>
    <numFmt numFmtId="225" formatCode="000000000000000"/>
    <numFmt numFmtId="226" formatCode="#,##0_ "/>
    <numFmt numFmtId="227" formatCode="0_ "/>
    <numFmt numFmtId="228" formatCode="#,##0.000"/>
    <numFmt numFmtId="229" formatCode="#,##0.0"/>
  </numFmts>
  <fonts count="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38" fontId="0" fillId="0" borderId="0" xfId="16" applyAlignment="1" applyProtection="1">
      <alignment horizontal="centerContinuous"/>
      <protection locked="0"/>
    </xf>
    <xf numFmtId="181" fontId="0" fillId="0" borderId="0" xfId="16" applyNumberFormat="1" applyAlignment="1" applyProtection="1">
      <alignment horizontal="centerContinuous"/>
      <protection locked="0"/>
    </xf>
    <xf numFmtId="176" fontId="0" fillId="0" borderId="0" xfId="16" applyNumberForma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38" fontId="0" fillId="0" borderId="0" xfId="16" applyAlignment="1" applyProtection="1">
      <alignment/>
      <protection locked="0"/>
    </xf>
    <xf numFmtId="181" fontId="0" fillId="0" borderId="0" xfId="16" applyNumberFormat="1" applyAlignment="1" applyProtection="1">
      <alignment/>
      <protection locked="0"/>
    </xf>
    <xf numFmtId="176" fontId="0" fillId="0" borderId="0" xfId="16" applyNumberFormat="1" applyAlignment="1" applyProtection="1">
      <alignment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Continuous"/>
      <protection locked="0"/>
    </xf>
    <xf numFmtId="38" fontId="0" fillId="0" borderId="1" xfId="16" applyFont="1" applyBorder="1" applyAlignment="1" applyProtection="1">
      <alignment horizontal="centerContinuous"/>
      <protection locked="0"/>
    </xf>
    <xf numFmtId="181" fontId="0" fillId="0" borderId="1" xfId="16" applyNumberFormat="1" applyFont="1" applyBorder="1" applyAlignment="1" applyProtection="1">
      <alignment horizontal="centerContinuous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38" fontId="0" fillId="0" borderId="3" xfId="16" applyFont="1" applyBorder="1" applyAlignment="1" applyProtection="1">
      <alignment horizontal="right" vertical="top"/>
      <protection locked="0"/>
    </xf>
    <xf numFmtId="181" fontId="0" fillId="0" borderId="3" xfId="16" applyNumberFormat="1" applyFont="1" applyBorder="1" applyAlignment="1" applyProtection="1">
      <alignment horizontal="right" vertical="top"/>
      <protection locked="0"/>
    </xf>
    <xf numFmtId="176" fontId="0" fillId="0" borderId="4" xfId="16" applyNumberFormat="1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38" fontId="0" fillId="0" borderId="5" xfId="16" applyBorder="1" applyAlignment="1" applyProtection="1">
      <alignment/>
      <protection locked="0"/>
    </xf>
    <xf numFmtId="181" fontId="0" fillId="0" borderId="5" xfId="16" applyNumberFormat="1" applyBorder="1" applyAlignment="1" applyProtection="1">
      <alignment/>
      <protection locked="0"/>
    </xf>
    <xf numFmtId="176" fontId="0" fillId="0" borderId="7" xfId="16" applyNumberForma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38" fontId="0" fillId="0" borderId="8" xfId="16" applyBorder="1" applyAlignment="1" applyProtection="1">
      <alignment/>
      <protection locked="0"/>
    </xf>
    <xf numFmtId="176" fontId="0" fillId="0" borderId="9" xfId="16" applyNumberFormat="1" applyBorder="1" applyAlignment="1" applyProtection="1">
      <alignment/>
      <protection locked="0"/>
    </xf>
    <xf numFmtId="181" fontId="0" fillId="0" borderId="8" xfId="16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81" fontId="0" fillId="0" borderId="8" xfId="16" applyNumberForma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8" fontId="0" fillId="0" borderId="11" xfId="16" applyBorder="1" applyAlignment="1" applyProtection="1">
      <alignment/>
      <protection locked="0"/>
    </xf>
    <xf numFmtId="38" fontId="0" fillId="0" borderId="7" xfId="16" applyBorder="1" applyAlignment="1" applyProtection="1">
      <alignment/>
      <protection locked="0"/>
    </xf>
    <xf numFmtId="181" fontId="0" fillId="0" borderId="7" xfId="16" applyNumberFormat="1" applyBorder="1" applyAlignment="1" applyProtection="1">
      <alignment/>
      <protection locked="0"/>
    </xf>
    <xf numFmtId="181" fontId="0" fillId="0" borderId="5" xfId="16" applyNumberFormat="1" applyFill="1" applyBorder="1" applyAlignment="1" applyProtection="1">
      <alignment/>
      <protection locked="0"/>
    </xf>
    <xf numFmtId="176" fontId="0" fillId="0" borderId="0" xfId="16" applyNumberFormat="1" applyFont="1" applyBorder="1" applyAlignment="1" applyProtection="1">
      <alignment horizontal="centerContinuous"/>
      <protection locked="0"/>
    </xf>
    <xf numFmtId="176" fontId="0" fillId="0" borderId="0" xfId="16" applyNumberFormat="1" applyFont="1" applyBorder="1" applyAlignment="1" applyProtection="1">
      <alignment horizontal="right" vertical="top"/>
      <protection locked="0"/>
    </xf>
    <xf numFmtId="176" fontId="0" fillId="0" borderId="0" xfId="16" applyNumberFormat="1" applyBorder="1" applyAlignment="1" applyProtection="1">
      <alignment/>
      <protection locked="0"/>
    </xf>
    <xf numFmtId="176" fontId="0" fillId="0" borderId="11" xfId="16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distributed" textRotation="255"/>
      <protection locked="0"/>
    </xf>
    <xf numFmtId="0" fontId="0" fillId="0" borderId="4" xfId="0" applyBorder="1" applyAlignment="1" applyProtection="1">
      <alignment horizontal="center" vertical="distributed" textRotation="255"/>
      <protection locked="0"/>
    </xf>
    <xf numFmtId="0" fontId="0" fillId="0" borderId="7" xfId="0" applyBorder="1" applyAlignment="1" applyProtection="1">
      <alignment horizontal="center" vertical="distributed" textRotation="255"/>
      <protection locked="0"/>
    </xf>
    <xf numFmtId="0" fontId="0" fillId="0" borderId="13" xfId="0" applyBorder="1" applyAlignment="1" applyProtection="1">
      <alignment horizontal="center" vertical="distributed" textRotation="255"/>
      <protection locked="0"/>
    </xf>
    <xf numFmtId="0" fontId="0" fillId="0" borderId="3" xfId="0" applyBorder="1" applyAlignment="1" applyProtection="1">
      <alignment horizontal="center" vertical="distributed" textRotation="255"/>
      <protection locked="0"/>
    </xf>
    <xf numFmtId="0" fontId="0" fillId="0" borderId="5" xfId="0" applyBorder="1" applyAlignment="1" applyProtection="1">
      <alignment horizontal="center" vertical="distributed" textRotation="255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40"/>
  </sheetPr>
  <dimension ref="A1:G32"/>
  <sheetViews>
    <sheetView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5.125" style="6" customWidth="1"/>
    <col min="2" max="2" width="38.00390625" style="6" customWidth="1"/>
    <col min="3" max="3" width="25.00390625" style="7" customWidth="1"/>
    <col min="4" max="4" width="25.00390625" style="8" customWidth="1"/>
    <col min="5" max="5" width="25.00390625" style="7" customWidth="1"/>
    <col min="6" max="6" width="17.50390625" style="9" customWidth="1"/>
    <col min="7" max="7" width="6.50390625" style="9" customWidth="1"/>
    <col min="8" max="16384" width="9.00390625" style="6" customWidth="1"/>
  </cols>
  <sheetData>
    <row r="1" spans="1:7" ht="19.5" customHeight="1">
      <c r="A1" s="1"/>
      <c r="B1" s="2" t="s">
        <v>0</v>
      </c>
      <c r="C1" s="3"/>
      <c r="D1" s="4"/>
      <c r="E1" s="3"/>
      <c r="F1" s="5"/>
      <c r="G1" s="5"/>
    </row>
    <row r="2" ht="13.5" customHeight="1"/>
    <row r="3" spans="1:7" ht="19.5" customHeight="1">
      <c r="A3" s="10" t="s">
        <v>1</v>
      </c>
      <c r="B3" s="11"/>
      <c r="C3" s="12" t="s">
        <v>2</v>
      </c>
      <c r="D3" s="13" t="s">
        <v>3</v>
      </c>
      <c r="E3" s="12" t="s">
        <v>4</v>
      </c>
      <c r="F3" s="41" t="s">
        <v>5</v>
      </c>
      <c r="G3" s="38"/>
    </row>
    <row r="4" spans="1:7" s="19" customFormat="1" ht="18" customHeight="1">
      <c r="A4" s="14"/>
      <c r="B4" s="15"/>
      <c r="C4" s="16" t="s">
        <v>6</v>
      </c>
      <c r="D4" s="17" t="s">
        <v>6</v>
      </c>
      <c r="E4" s="16" t="s">
        <v>6</v>
      </c>
      <c r="F4" s="18" t="s">
        <v>31</v>
      </c>
      <c r="G4" s="39"/>
    </row>
    <row r="5" spans="1:7" ht="19.5" customHeight="1">
      <c r="A5" s="20"/>
      <c r="B5" s="21" t="s">
        <v>7</v>
      </c>
      <c r="C5" s="22">
        <v>45641723</v>
      </c>
      <c r="D5" s="23">
        <v>736928</v>
      </c>
      <c r="E5" s="22">
        <v>46378651</v>
      </c>
      <c r="F5" s="24">
        <v>1.6</v>
      </c>
      <c r="G5" s="40"/>
    </row>
    <row r="6" spans="1:7" ht="19.5" customHeight="1">
      <c r="A6" s="42" t="s">
        <v>8</v>
      </c>
      <c r="B6" s="25" t="s">
        <v>9</v>
      </c>
      <c r="C6" s="26">
        <v>8061085</v>
      </c>
      <c r="D6" s="26">
        <v>1155107</v>
      </c>
      <c r="E6" s="26">
        <v>9216192</v>
      </c>
      <c r="F6" s="27">
        <v>14.3</v>
      </c>
      <c r="G6" s="40"/>
    </row>
    <row r="7" spans="1:7" ht="19.5" customHeight="1">
      <c r="A7" s="43"/>
      <c r="B7" s="25" t="s">
        <v>10</v>
      </c>
      <c r="C7" s="26">
        <v>7890533</v>
      </c>
      <c r="D7" s="28">
        <v>1155107</v>
      </c>
      <c r="E7" s="26">
        <v>9045640</v>
      </c>
      <c r="F7" s="27">
        <v>14.6</v>
      </c>
      <c r="G7" s="40"/>
    </row>
    <row r="8" spans="1:7" ht="19.5" customHeight="1">
      <c r="A8" s="43"/>
      <c r="B8" s="20" t="s">
        <v>11</v>
      </c>
      <c r="C8" s="22">
        <v>170552</v>
      </c>
      <c r="D8" s="23">
        <v>0</v>
      </c>
      <c r="E8" s="22">
        <v>170552</v>
      </c>
      <c r="F8" s="24">
        <v>0</v>
      </c>
      <c r="G8" s="40"/>
    </row>
    <row r="9" spans="1:7" ht="19.5" customHeight="1">
      <c r="A9" s="43"/>
      <c r="B9" s="20" t="s">
        <v>12</v>
      </c>
      <c r="C9" s="22">
        <v>2542346</v>
      </c>
      <c r="D9" s="23">
        <v>0</v>
      </c>
      <c r="E9" s="22">
        <v>2542346</v>
      </c>
      <c r="F9" s="24">
        <v>0</v>
      </c>
      <c r="G9" s="40"/>
    </row>
    <row r="10" spans="1:7" ht="19.5" customHeight="1">
      <c r="A10" s="43"/>
      <c r="B10" s="20" t="s">
        <v>13</v>
      </c>
      <c r="C10" s="22">
        <v>192884</v>
      </c>
      <c r="D10" s="23">
        <v>0</v>
      </c>
      <c r="E10" s="22">
        <v>192884</v>
      </c>
      <c r="F10" s="24">
        <v>0</v>
      </c>
      <c r="G10" s="40"/>
    </row>
    <row r="11" spans="1:7" ht="19.5" customHeight="1">
      <c r="A11" s="43"/>
      <c r="B11" s="20" t="s">
        <v>14</v>
      </c>
      <c r="C11" s="22">
        <v>58313</v>
      </c>
      <c r="D11" s="23">
        <v>0</v>
      </c>
      <c r="E11" s="22">
        <v>58313</v>
      </c>
      <c r="F11" s="24">
        <v>0</v>
      </c>
      <c r="G11" s="40"/>
    </row>
    <row r="12" spans="1:7" ht="19.5" customHeight="1">
      <c r="A12" s="43"/>
      <c r="B12" s="20" t="s">
        <v>15</v>
      </c>
      <c r="C12" s="22">
        <v>9795353</v>
      </c>
      <c r="D12" s="23">
        <v>4536</v>
      </c>
      <c r="E12" s="22">
        <v>9799889</v>
      </c>
      <c r="F12" s="24">
        <v>0</v>
      </c>
      <c r="G12" s="40"/>
    </row>
    <row r="13" spans="1:7" ht="19.5" customHeight="1">
      <c r="A13" s="43"/>
      <c r="B13" s="20" t="s">
        <v>16</v>
      </c>
      <c r="C13" s="22">
        <v>6609011</v>
      </c>
      <c r="D13" s="23">
        <v>22960</v>
      </c>
      <c r="E13" s="22">
        <v>6631971</v>
      </c>
      <c r="F13" s="24">
        <v>0.3</v>
      </c>
      <c r="G13" s="40"/>
    </row>
    <row r="14" spans="1:7" ht="19.5" customHeight="1">
      <c r="A14" s="43"/>
      <c r="B14" s="20" t="s">
        <v>17</v>
      </c>
      <c r="C14" s="22">
        <v>1006354</v>
      </c>
      <c r="D14" s="23">
        <v>17164</v>
      </c>
      <c r="E14" s="22">
        <v>1023518</v>
      </c>
      <c r="F14" s="24">
        <v>1.7</v>
      </c>
      <c r="G14" s="40"/>
    </row>
    <row r="15" spans="1:7" ht="19.5" customHeight="1">
      <c r="A15" s="43"/>
      <c r="B15" s="20" t="s">
        <v>18</v>
      </c>
      <c r="C15" s="22">
        <v>813173</v>
      </c>
      <c r="D15" s="23">
        <v>1750</v>
      </c>
      <c r="E15" s="22">
        <v>814923</v>
      </c>
      <c r="F15" s="24">
        <v>0.2</v>
      </c>
      <c r="G15" s="40"/>
    </row>
    <row r="16" spans="1:7" ht="19.5" customHeight="1">
      <c r="A16" s="43"/>
      <c r="B16" s="20" t="s">
        <v>19</v>
      </c>
      <c r="C16" s="22">
        <v>112254</v>
      </c>
      <c r="D16" s="23">
        <v>0</v>
      </c>
      <c r="E16" s="22">
        <v>112254</v>
      </c>
      <c r="F16" s="24">
        <v>0</v>
      </c>
      <c r="G16" s="40"/>
    </row>
    <row r="17" spans="1:7" ht="19.5" customHeight="1">
      <c r="A17" s="43"/>
      <c r="B17" s="20" t="s">
        <v>20</v>
      </c>
      <c r="C17" s="22">
        <v>18978</v>
      </c>
      <c r="D17" s="23">
        <v>0</v>
      </c>
      <c r="E17" s="22">
        <v>18978</v>
      </c>
      <c r="F17" s="24">
        <v>0</v>
      </c>
      <c r="G17" s="40"/>
    </row>
    <row r="18" spans="1:7" ht="19.5" customHeight="1">
      <c r="A18" s="44"/>
      <c r="B18" s="29" t="s">
        <v>21</v>
      </c>
      <c r="C18" s="22">
        <v>29209751</v>
      </c>
      <c r="D18" s="23">
        <v>1201517</v>
      </c>
      <c r="E18" s="22">
        <v>30411268</v>
      </c>
      <c r="F18" s="24">
        <v>4.1</v>
      </c>
      <c r="G18" s="40"/>
    </row>
    <row r="19" spans="1:7" ht="19.5" customHeight="1">
      <c r="A19" s="42" t="s">
        <v>22</v>
      </c>
      <c r="B19" s="25" t="s">
        <v>32</v>
      </c>
      <c r="C19" s="26">
        <f>C20+C21</f>
        <v>4048639</v>
      </c>
      <c r="D19" s="30">
        <v>-45516</v>
      </c>
      <c r="E19" s="26">
        <f>C19+D19</f>
        <v>4003123</v>
      </c>
      <c r="F19" s="27">
        <f>ROUND(D19/C19,3)*100</f>
        <v>-1.0999999999999999</v>
      </c>
      <c r="G19" s="40"/>
    </row>
    <row r="20" spans="1:7" ht="19.5" customHeight="1">
      <c r="A20" s="43"/>
      <c r="B20" s="25" t="s">
        <v>23</v>
      </c>
      <c r="C20" s="26">
        <v>3578558</v>
      </c>
      <c r="D20" s="30">
        <v>-45516</v>
      </c>
      <c r="E20" s="26">
        <f aca="true" t="shared" si="0" ref="E20:E27">C20+D20</f>
        <v>3533042</v>
      </c>
      <c r="F20" s="27">
        <f aca="true" t="shared" si="1" ref="F20:F32">ROUND(D20/C20,3)*100</f>
        <v>-1.3</v>
      </c>
      <c r="G20" s="40"/>
    </row>
    <row r="21" spans="1:7" ht="19.5" customHeight="1">
      <c r="A21" s="43"/>
      <c r="B21" s="20" t="s">
        <v>24</v>
      </c>
      <c r="C21" s="22">
        <v>470081</v>
      </c>
      <c r="D21" s="37">
        <v>0</v>
      </c>
      <c r="E21" s="22">
        <f t="shared" si="0"/>
        <v>470081</v>
      </c>
      <c r="F21" s="24">
        <f t="shared" si="1"/>
        <v>0</v>
      </c>
      <c r="G21" s="40"/>
    </row>
    <row r="22" spans="1:7" ht="19.5" customHeight="1">
      <c r="A22" s="43"/>
      <c r="B22" s="25" t="s">
        <v>25</v>
      </c>
      <c r="C22" s="26">
        <v>3960778</v>
      </c>
      <c r="D22" s="30">
        <v>8188</v>
      </c>
      <c r="E22" s="26">
        <f t="shared" si="0"/>
        <v>3968966</v>
      </c>
      <c r="F22" s="27">
        <f t="shared" si="1"/>
        <v>0.2</v>
      </c>
      <c r="G22" s="40"/>
    </row>
    <row r="23" spans="1:7" ht="19.5" customHeight="1">
      <c r="A23" s="43"/>
      <c r="B23" s="25" t="s">
        <v>23</v>
      </c>
      <c r="C23" s="26">
        <v>1925674</v>
      </c>
      <c r="D23" s="30">
        <v>6387</v>
      </c>
      <c r="E23" s="26">
        <f t="shared" si="0"/>
        <v>1932061</v>
      </c>
      <c r="F23" s="27">
        <f t="shared" si="1"/>
        <v>0.3</v>
      </c>
      <c r="G23" s="40"/>
    </row>
    <row r="24" spans="1:7" ht="19.5" customHeight="1">
      <c r="A24" s="43"/>
      <c r="B24" s="20" t="s">
        <v>24</v>
      </c>
      <c r="C24" s="22">
        <v>2035104</v>
      </c>
      <c r="D24" s="37">
        <v>1801</v>
      </c>
      <c r="E24" s="22">
        <f t="shared" si="0"/>
        <v>2036905</v>
      </c>
      <c r="F24" s="24">
        <f t="shared" si="1"/>
        <v>0.1</v>
      </c>
      <c r="G24" s="40"/>
    </row>
    <row r="25" spans="1:7" ht="19.5" customHeight="1">
      <c r="A25" s="43"/>
      <c r="B25" s="31" t="s">
        <v>26</v>
      </c>
      <c r="C25" s="26">
        <v>1359475</v>
      </c>
      <c r="D25" s="30">
        <v>23440</v>
      </c>
      <c r="E25" s="26">
        <f t="shared" si="0"/>
        <v>1382915</v>
      </c>
      <c r="F25" s="27">
        <f t="shared" si="1"/>
        <v>1.7000000000000002</v>
      </c>
      <c r="G25" s="40"/>
    </row>
    <row r="26" spans="1:7" ht="19.5" customHeight="1">
      <c r="A26" s="43"/>
      <c r="B26" s="32" t="s">
        <v>23</v>
      </c>
      <c r="C26" s="26">
        <v>452016</v>
      </c>
      <c r="D26" s="30">
        <v>0</v>
      </c>
      <c r="E26" s="26">
        <f t="shared" si="0"/>
        <v>452016</v>
      </c>
      <c r="F26" s="27">
        <f t="shared" si="1"/>
        <v>0</v>
      </c>
      <c r="G26" s="40"/>
    </row>
    <row r="27" spans="1:7" ht="19.5" customHeight="1">
      <c r="A27" s="43"/>
      <c r="B27" s="20" t="s">
        <v>24</v>
      </c>
      <c r="C27" s="22">
        <v>907459</v>
      </c>
      <c r="D27" s="37">
        <v>23440</v>
      </c>
      <c r="E27" s="22">
        <f t="shared" si="0"/>
        <v>930899</v>
      </c>
      <c r="F27" s="24">
        <f t="shared" si="1"/>
        <v>2.6</v>
      </c>
      <c r="G27" s="40"/>
    </row>
    <row r="28" spans="1:7" ht="19.5" customHeight="1">
      <c r="A28" s="44"/>
      <c r="B28" s="29" t="s">
        <v>21</v>
      </c>
      <c r="C28" s="23">
        <f>C19+C22+C25</f>
        <v>9368892</v>
      </c>
      <c r="D28" s="23">
        <f>D19+D22+D25</f>
        <v>-13888</v>
      </c>
      <c r="E28" s="23">
        <f>E19+E22+E25</f>
        <v>9355004</v>
      </c>
      <c r="F28" s="24">
        <f t="shared" si="1"/>
        <v>-0.1</v>
      </c>
      <c r="G28" s="40"/>
    </row>
    <row r="29" spans="1:7" ht="19.5" customHeight="1">
      <c r="A29" s="45" t="s">
        <v>27</v>
      </c>
      <c r="B29" s="33" t="s">
        <v>28</v>
      </c>
      <c r="C29" s="34">
        <v>35073</v>
      </c>
      <c r="D29" s="23">
        <v>0</v>
      </c>
      <c r="E29" s="22">
        <v>35073</v>
      </c>
      <c r="F29" s="24">
        <f t="shared" si="1"/>
        <v>0</v>
      </c>
      <c r="G29" s="40"/>
    </row>
    <row r="30" spans="1:7" ht="19.5" customHeight="1">
      <c r="A30" s="46"/>
      <c r="B30" s="33" t="s">
        <v>29</v>
      </c>
      <c r="C30" s="35">
        <v>6479</v>
      </c>
      <c r="D30" s="23">
        <v>0</v>
      </c>
      <c r="E30" s="22">
        <v>6479</v>
      </c>
      <c r="F30" s="24">
        <f t="shared" si="1"/>
        <v>0</v>
      </c>
      <c r="G30" s="40"/>
    </row>
    <row r="31" spans="1:7" ht="19.5" customHeight="1">
      <c r="A31" s="47"/>
      <c r="B31" s="33" t="s">
        <v>21</v>
      </c>
      <c r="C31" s="36">
        <v>41552</v>
      </c>
      <c r="D31" s="23">
        <v>0</v>
      </c>
      <c r="E31" s="22">
        <v>41552</v>
      </c>
      <c r="F31" s="24">
        <f t="shared" si="1"/>
        <v>0</v>
      </c>
      <c r="G31" s="40"/>
    </row>
    <row r="32" spans="1:7" ht="19.5" customHeight="1">
      <c r="A32" s="20"/>
      <c r="B32" s="21" t="s">
        <v>30</v>
      </c>
      <c r="C32" s="35">
        <f>C5+C18+C28+C31</f>
        <v>84261918</v>
      </c>
      <c r="D32" s="35">
        <f>D5+D18+D28+D31</f>
        <v>1924557</v>
      </c>
      <c r="E32" s="35">
        <f>C32+D32</f>
        <v>86186475</v>
      </c>
      <c r="F32" s="24">
        <f t="shared" si="1"/>
        <v>2.3</v>
      </c>
      <c r="G32" s="40"/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mergeCells count="3">
    <mergeCell ref="A6:A18"/>
    <mergeCell ref="A19:A28"/>
    <mergeCell ref="A29:A31"/>
  </mergeCells>
  <printOptions horizontalCentered="1"/>
  <pageMargins left="0.7874015748031497" right="0.7874015748031497" top="0.5905511811023623" bottom="0.5905511811023623" header="0.5118110236220472" footer="0.5118110236220472"/>
  <pageSetup horizontalDpi="400" verticalDpi="400" orientation="landscape" paperSize="9" scale="80" r:id="rId1"/>
  <headerFooter alignWithMargins="0">
    <oddFooter>&amp;C- 1 -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</dc:creator>
  <cp:keywords/>
  <dc:description/>
  <cp:lastModifiedBy>伊賀市役所</cp:lastModifiedBy>
  <cp:lastPrinted>2006-11-29T10:11:16Z</cp:lastPrinted>
  <dcterms:created xsi:type="dcterms:W3CDTF">2006-11-13T10:31:32Z</dcterms:created>
  <dcterms:modified xsi:type="dcterms:W3CDTF">2006-11-30T00:16:49Z</dcterms:modified>
  <cp:category/>
  <cp:version/>
  <cp:contentType/>
  <cp:contentStatus/>
</cp:coreProperties>
</file>