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18D04A15-2F03-4CDA-8A95-4CC67CA268E8}" xr6:coauthVersionLast="47" xr6:coauthVersionMax="47" xr10:uidLastSave="{00000000-0000-0000-0000-000000000000}"/>
  <bookViews>
    <workbookView xWindow="-120" yWindow="-120" windowWidth="20730" windowHeight="11040" xr2:uid="{A1BE7A10-496B-4EB4-9EC4-F2C02E9472ED}"/>
  </bookViews>
  <sheets>
    <sheet name="8.福祉・保健・環境" sheetId="1" r:id="rId1"/>
    <sheet name="48" sheetId="2" r:id="rId2"/>
    <sheet name="49" sheetId="3" r:id="rId3"/>
    <sheet name="50.51.52" sheetId="4" r:id="rId4"/>
    <sheet name="53.54" sheetId="5" r:id="rId5"/>
    <sheet name="55.56.57" sheetId="6" r:id="rId6"/>
    <sheet name="58" sheetId="7" r:id="rId7"/>
    <sheet name="59.60" sheetId="8" r:id="rId8"/>
    <sheet name="61" sheetId="9" r:id="rId9"/>
    <sheet name="62.63" sheetId="10" r:id="rId10"/>
    <sheet name="64" sheetId="11" r:id="rId11"/>
    <sheet name="65.66.67.68" sheetId="12" r:id="rId12"/>
    <sheet name="69.70.71" sheetId="13" r:id="rId13"/>
  </sheets>
  <externalReferences>
    <externalReference r:id="rId14"/>
  </externalReferences>
  <definedNames>
    <definedName name="\d" localSheetId="8">#REF!</definedName>
    <definedName name="\d" localSheetId="9">#REF!</definedName>
    <definedName name="\d">#REF!</definedName>
    <definedName name="\h" localSheetId="8">#REF!</definedName>
    <definedName name="\h" localSheetId="9">#REF!</definedName>
    <definedName name="\h">#REF!</definedName>
    <definedName name="\p" localSheetId="8">#REF!</definedName>
    <definedName name="\p" localSheetId="9">#REF!</definedName>
    <definedName name="\p">#REF!</definedName>
    <definedName name="\q" localSheetId="8">#REF!</definedName>
    <definedName name="\q" localSheetId="9">#REF!</definedName>
    <definedName name="\q">#REF!</definedName>
    <definedName name="a">#REF!</definedName>
    <definedName name="aa">#REF!</definedName>
    <definedName name="_xlnm.Print_Area" localSheetId="1">'48'!$A$1:$BU$30</definedName>
    <definedName name="_xlnm.Print_Area" localSheetId="5">'55.56.57'!$A$1:$I$36</definedName>
    <definedName name="_xlnm.Print_Area" localSheetId="6">'58'!$A$1:$M$27</definedName>
    <definedName name="_xlnm.Print_Area" localSheetId="7">'59.60'!$A$1:$L$34</definedName>
    <definedName name="_xlnm.Print_Area" localSheetId="8">'61'!$A$1:$I$32</definedName>
    <definedName name="_xlnm.Print_Area" localSheetId="9">'62.63'!$A$1:$I$26</definedName>
    <definedName name="_xlnm.Print_Area" localSheetId="11">'65.66.67.68'!$A$1:$L$44</definedName>
    <definedName name="_xlnm.Print_Area" localSheetId="12">'69.70.71'!$A$1:$L$41</definedName>
    <definedName name="_xlnm.Print_Titles" localSheetId="10">'64'!$A:$A</definedName>
    <definedName name="Q_統計表2表産業中分類別exl" localSheetId="8">[1]Q_統計表2表産業中分類別exl!#REF!</definedName>
    <definedName name="Q_統計表2表産業中分類別exl" localSheetId="9">[1]Q_統計表2表産業中分類別exl!#REF!</definedName>
    <definedName name="Q_統計表2表産業中分類別exl">[1]Q_統計表2表産業中分類別exl!#REF!</definedName>
    <definedName name="Q_統計表2表市町村別exl" localSheetId="8">#REF!</definedName>
    <definedName name="Q_統計表2表市町村別exl" localSheetId="9">#REF!</definedName>
    <definedName name="Q_統計表2表市町村別exl">#REF!</definedName>
    <definedName name="s">#REF!</definedName>
    <definedName name="事業" localSheetId="8">#REF!</definedName>
    <definedName name="事業" localSheetId="9">#REF!</definedName>
    <definedName name="事業">#REF!</definedName>
    <definedName name="事業所数" localSheetId="8">#REF!</definedName>
    <definedName name="事業所数" localSheetId="9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3" l="1"/>
  <c r="L33" i="13"/>
  <c r="D43" i="12"/>
  <c r="D42" i="12"/>
  <c r="D41" i="12"/>
  <c r="D40" i="12"/>
  <c r="D39" i="12"/>
  <c r="H23" i="12"/>
  <c r="I16" i="12"/>
  <c r="H16" i="12"/>
  <c r="G16" i="12"/>
  <c r="F16" i="12"/>
  <c r="E16" i="12"/>
  <c r="D16" i="12"/>
  <c r="C14" i="12"/>
  <c r="C16" i="12" s="1"/>
  <c r="I9" i="12"/>
  <c r="H9" i="12"/>
  <c r="F9" i="12"/>
  <c r="D9" i="12"/>
  <c r="B9" i="12"/>
  <c r="A22" i="10"/>
  <c r="E30" i="9"/>
  <c r="E21" i="9"/>
  <c r="C21" i="9"/>
  <c r="G17" i="7"/>
  <c r="E12" i="7"/>
  <c r="K7" i="7"/>
  <c r="E7" i="7"/>
  <c r="I28" i="6"/>
  <c r="H28" i="6"/>
  <c r="G28" i="6"/>
  <c r="F28" i="6"/>
  <c r="E28" i="6"/>
  <c r="D28" i="6"/>
  <c r="C28" i="6"/>
  <c r="B28" i="6"/>
  <c r="I27" i="6"/>
  <c r="I26" i="6"/>
  <c r="I25" i="6"/>
  <c r="I24" i="6"/>
  <c r="F17" i="6"/>
  <c r="F16" i="6"/>
  <c r="F15" i="6"/>
  <c r="F14" i="6"/>
  <c r="G6" i="6"/>
  <c r="E6" i="6"/>
  <c r="C6" i="6"/>
  <c r="M35" i="5"/>
  <c r="L27" i="5"/>
  <c r="I27" i="5"/>
  <c r="F27" i="5"/>
  <c r="C27" i="5"/>
  <c r="N27" i="5" s="1"/>
  <c r="L26" i="5"/>
  <c r="I26" i="5"/>
  <c r="F26" i="5"/>
  <c r="C26" i="5"/>
  <c r="N26" i="5" s="1"/>
  <c r="N23" i="5"/>
  <c r="N22" i="5"/>
  <c r="N21" i="5"/>
  <c r="N20" i="5"/>
  <c r="N19" i="5"/>
  <c r="N18" i="5"/>
  <c r="N17" i="5"/>
  <c r="N16" i="5"/>
  <c r="N15" i="5"/>
  <c r="N14" i="5"/>
  <c r="L26" i="4"/>
  <c r="K20" i="4"/>
  <c r="H20" i="4"/>
  <c r="E20" i="4"/>
  <c r="K19" i="4"/>
  <c r="K18" i="4"/>
  <c r="K12" i="4"/>
  <c r="J12" i="4"/>
  <c r="I12" i="4"/>
  <c r="H12" i="4"/>
  <c r="G12" i="4"/>
  <c r="F12" i="4"/>
  <c r="E12" i="4"/>
  <c r="D12" i="4"/>
  <c r="C12" i="4"/>
  <c r="B12" i="4"/>
  <c r="M11" i="4"/>
  <c r="L11" i="4"/>
  <c r="M10" i="4"/>
  <c r="L10" i="4"/>
  <c r="M9" i="4"/>
  <c r="L9" i="4"/>
  <c r="M8" i="4"/>
  <c r="L8" i="4"/>
  <c r="L12" i="4" s="1"/>
  <c r="M7" i="4"/>
  <c r="M12" i="4" s="1"/>
  <c r="L7" i="4"/>
  <c r="M6" i="4"/>
  <c r="L6" i="4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D7" i="3"/>
  <c r="C7" i="3"/>
  <c r="E7" i="3" s="1"/>
  <c r="B7" i="3"/>
</calcChain>
</file>

<file path=xl/sharedStrings.xml><?xml version="1.0" encoding="utf-8"?>
<sst xmlns="http://schemas.openxmlformats.org/spreadsheetml/2006/main" count="677" uniqueCount="510">
  <si>
    <t>福祉・保健・環境　　103　</t>
    <rPh sb="0" eb="2">
      <t>フクシ</t>
    </rPh>
    <rPh sb="3" eb="5">
      <t>ホケン</t>
    </rPh>
    <rPh sb="6" eb="8">
      <t>カンキョウ</t>
    </rPh>
    <phoneticPr fontId="3"/>
  </si>
  <si>
    <t xml:space="preserve">  8.　福祉・保健・環境</t>
    <rPh sb="5" eb="7">
      <t>フクシ</t>
    </rPh>
    <rPh sb="8" eb="10">
      <t>ホケン</t>
    </rPh>
    <rPh sb="11" eb="13">
      <t>カンキョウ</t>
    </rPh>
    <phoneticPr fontId="3"/>
  </si>
  <si>
    <t>48.</t>
    <phoneticPr fontId="3"/>
  </si>
  <si>
    <t>　社会福祉施設の状況・・・・・・・・・・104</t>
    <rPh sb="0" eb="2">
      <t>シャカイ</t>
    </rPh>
    <rPh sb="2" eb="4">
      <t>フクシ</t>
    </rPh>
    <rPh sb="4" eb="6">
      <t>シセツ</t>
    </rPh>
    <rPh sb="7" eb="9">
      <t>ジョウキョウ</t>
    </rPh>
    <phoneticPr fontId="3"/>
  </si>
  <si>
    <t>49.</t>
    <phoneticPr fontId="3"/>
  </si>
  <si>
    <t>　保育所・保育園の状況・・・・・・・・・105</t>
    <rPh sb="0" eb="2">
      <t>ホイク</t>
    </rPh>
    <rPh sb="2" eb="3">
      <t>ショ</t>
    </rPh>
    <rPh sb="4" eb="7">
      <t>ホイクエン</t>
    </rPh>
    <rPh sb="8" eb="10">
      <t>ジョウキョウ</t>
    </rPh>
    <phoneticPr fontId="3"/>
  </si>
  <si>
    <t>50.</t>
    <phoneticPr fontId="3"/>
  </si>
  <si>
    <t>　身体障害者手帳交付数・・・・・・・・・106</t>
    <rPh sb="1" eb="3">
      <t>シンタイ</t>
    </rPh>
    <rPh sb="3" eb="6">
      <t>ショウガイシャ</t>
    </rPh>
    <rPh sb="6" eb="8">
      <t>テチョウ</t>
    </rPh>
    <rPh sb="8" eb="10">
      <t>コウフ</t>
    </rPh>
    <rPh sb="10" eb="11">
      <t>スウ</t>
    </rPh>
    <phoneticPr fontId="3"/>
  </si>
  <si>
    <t>51.</t>
    <phoneticPr fontId="3"/>
  </si>
  <si>
    <t>　療育手帳交付数・・・・・・・・・・・・106</t>
    <rPh sb="1" eb="3">
      <t>リョウイク</t>
    </rPh>
    <rPh sb="3" eb="5">
      <t>テチョウ</t>
    </rPh>
    <rPh sb="5" eb="7">
      <t>コウフ</t>
    </rPh>
    <rPh sb="7" eb="8">
      <t>スウ</t>
    </rPh>
    <phoneticPr fontId="3"/>
  </si>
  <si>
    <t>52.</t>
    <phoneticPr fontId="3"/>
  </si>
  <si>
    <t>　精神障害者保健福祉手帳交付数等・・・・106</t>
    <rPh sb="1" eb="3">
      <t>セイシン</t>
    </rPh>
    <rPh sb="3" eb="5">
      <t>ショウガイ</t>
    </rPh>
    <rPh sb="5" eb="6">
      <t>シャ</t>
    </rPh>
    <rPh sb="6" eb="8">
      <t>ホケン</t>
    </rPh>
    <rPh sb="8" eb="10">
      <t>フクシ</t>
    </rPh>
    <rPh sb="10" eb="12">
      <t>テチョウ</t>
    </rPh>
    <rPh sb="12" eb="14">
      <t>コウフ</t>
    </rPh>
    <rPh sb="14" eb="15">
      <t>スウ</t>
    </rPh>
    <rPh sb="15" eb="16">
      <t>ナド</t>
    </rPh>
    <phoneticPr fontId="3"/>
  </si>
  <si>
    <t>53.</t>
    <phoneticPr fontId="3"/>
  </si>
  <si>
    <t>　生活保護の状況・・・・・・・・・・・・107</t>
    <rPh sb="1" eb="3">
      <t>セイカツ</t>
    </rPh>
    <rPh sb="3" eb="5">
      <t>ホゴ</t>
    </rPh>
    <rPh sb="6" eb="8">
      <t>ジョウキョウ</t>
    </rPh>
    <phoneticPr fontId="3"/>
  </si>
  <si>
    <t>54.</t>
    <phoneticPr fontId="3"/>
  </si>
  <si>
    <t>　年金の状況・・・・・・・・・・・・・・107</t>
    <rPh sb="0" eb="2">
      <t>ネンキン</t>
    </rPh>
    <rPh sb="3" eb="5">
      <t>ジョウキョウ</t>
    </rPh>
    <phoneticPr fontId="3"/>
  </si>
  <si>
    <t>55.</t>
    <phoneticPr fontId="3"/>
  </si>
  <si>
    <t>　後期高齢者医療の状況・・・・・・・・・108</t>
    <rPh sb="1" eb="3">
      <t>コウキ</t>
    </rPh>
    <rPh sb="3" eb="6">
      <t>コウレイシャ</t>
    </rPh>
    <rPh sb="6" eb="8">
      <t>イリョウ</t>
    </rPh>
    <rPh sb="9" eb="11">
      <t>ジョウキョウ</t>
    </rPh>
    <phoneticPr fontId="3"/>
  </si>
  <si>
    <t>56.</t>
    <phoneticPr fontId="3"/>
  </si>
  <si>
    <t>　福祉医療費助成の状況・・・・・・・・・108</t>
    <rPh sb="1" eb="3">
      <t>フクシ</t>
    </rPh>
    <rPh sb="3" eb="5">
      <t>イリョウ</t>
    </rPh>
    <rPh sb="5" eb="6">
      <t>ヒ</t>
    </rPh>
    <rPh sb="6" eb="8">
      <t>ジョセイ</t>
    </rPh>
    <rPh sb="9" eb="11">
      <t>ジョウキョウ</t>
    </rPh>
    <phoneticPr fontId="3"/>
  </si>
  <si>
    <t>57.</t>
    <phoneticPr fontId="3"/>
  </si>
  <si>
    <t>　介護保険　要介護（要支援）認定者数・・108</t>
    <rPh sb="1" eb="3">
      <t>カイゴ</t>
    </rPh>
    <rPh sb="3" eb="5">
      <t>ホケン</t>
    </rPh>
    <rPh sb="6" eb="7">
      <t>ヨウ</t>
    </rPh>
    <rPh sb="7" eb="9">
      <t>カイゴ</t>
    </rPh>
    <rPh sb="10" eb="11">
      <t>ヨウ</t>
    </rPh>
    <rPh sb="11" eb="13">
      <t>シエン</t>
    </rPh>
    <rPh sb="14" eb="16">
      <t>ニンテイ</t>
    </rPh>
    <rPh sb="16" eb="17">
      <t>シャ</t>
    </rPh>
    <rPh sb="17" eb="18">
      <t>スウ</t>
    </rPh>
    <phoneticPr fontId="3"/>
  </si>
  <si>
    <t>58.</t>
    <phoneticPr fontId="3"/>
  </si>
  <si>
    <t>　国民健康保険事業の状況・・・・・・・・109</t>
    <rPh sb="1" eb="3">
      <t>コクミン</t>
    </rPh>
    <rPh sb="3" eb="5">
      <t>ケンコウ</t>
    </rPh>
    <rPh sb="5" eb="7">
      <t>ホケン</t>
    </rPh>
    <rPh sb="7" eb="9">
      <t>ジギョウ</t>
    </rPh>
    <rPh sb="10" eb="12">
      <t>ジョウキョウ</t>
    </rPh>
    <phoneticPr fontId="3"/>
  </si>
  <si>
    <t>59.</t>
    <phoneticPr fontId="3"/>
  </si>
  <si>
    <t>　医療施設数、薬局数及び医療関係者数・・110</t>
    <rPh sb="1" eb="3">
      <t>イリョウ</t>
    </rPh>
    <rPh sb="3" eb="5">
      <t>シセツ</t>
    </rPh>
    <rPh sb="5" eb="6">
      <t>スウ</t>
    </rPh>
    <rPh sb="7" eb="9">
      <t>ヤッキョク</t>
    </rPh>
    <rPh sb="9" eb="10">
      <t>スウ</t>
    </rPh>
    <rPh sb="10" eb="11">
      <t>オヨ</t>
    </rPh>
    <rPh sb="12" eb="14">
      <t>イリョウ</t>
    </rPh>
    <rPh sb="14" eb="16">
      <t>カンケイ</t>
    </rPh>
    <rPh sb="16" eb="17">
      <t>シャ</t>
    </rPh>
    <rPh sb="17" eb="18">
      <t>スウ</t>
    </rPh>
    <phoneticPr fontId="3"/>
  </si>
  <si>
    <t>60.</t>
    <phoneticPr fontId="3"/>
  </si>
  <si>
    <t>　病床数・・・・・・・・・・・・・・・・110</t>
    <rPh sb="1" eb="2">
      <t>ビョウ</t>
    </rPh>
    <rPh sb="2" eb="3">
      <t>ユカ</t>
    </rPh>
    <rPh sb="3" eb="4">
      <t>スウ</t>
    </rPh>
    <phoneticPr fontId="3"/>
  </si>
  <si>
    <t>61.</t>
    <phoneticPr fontId="3"/>
  </si>
  <si>
    <t>　市民病院利用状況・・・・・・・・・・・111</t>
    <rPh sb="1" eb="3">
      <t>シミン</t>
    </rPh>
    <rPh sb="3" eb="5">
      <t>ビョウイン</t>
    </rPh>
    <rPh sb="5" eb="7">
      <t>リヨウ</t>
    </rPh>
    <rPh sb="7" eb="9">
      <t>ジョウキョウ</t>
    </rPh>
    <phoneticPr fontId="3"/>
  </si>
  <si>
    <t>62.</t>
    <phoneticPr fontId="3"/>
  </si>
  <si>
    <t>　各種検診実施状況・・・・・・・・・・・112</t>
    <rPh sb="1" eb="3">
      <t>カクシュ</t>
    </rPh>
    <rPh sb="3" eb="5">
      <t>ケンシン</t>
    </rPh>
    <rPh sb="5" eb="7">
      <t>ジッシ</t>
    </rPh>
    <rPh sb="7" eb="9">
      <t>ジョウキョウ</t>
    </rPh>
    <phoneticPr fontId="3"/>
  </si>
  <si>
    <t>63.</t>
    <phoneticPr fontId="3"/>
  </si>
  <si>
    <t>　各種予防接種実施状況・・・・・・・・・112</t>
    <rPh sb="1" eb="3">
      <t>カクシュ</t>
    </rPh>
    <rPh sb="3" eb="5">
      <t>ヨボウ</t>
    </rPh>
    <rPh sb="5" eb="7">
      <t>セッシュ</t>
    </rPh>
    <rPh sb="7" eb="9">
      <t>ジッシ</t>
    </rPh>
    <rPh sb="9" eb="11">
      <t>ジョウキョウ</t>
    </rPh>
    <phoneticPr fontId="3"/>
  </si>
  <si>
    <t>64.</t>
    <phoneticPr fontId="3"/>
  </si>
  <si>
    <t>　死亡数の推移・・・・・・・・・・・・・113</t>
    <rPh sb="1" eb="3">
      <t>シボウ</t>
    </rPh>
    <rPh sb="3" eb="4">
      <t>スウ</t>
    </rPh>
    <rPh sb="5" eb="7">
      <t>スイイ</t>
    </rPh>
    <phoneticPr fontId="3"/>
  </si>
  <si>
    <t>65.</t>
    <phoneticPr fontId="3"/>
  </si>
  <si>
    <t>　上水道の状況・・・・・・・・・・・・・114</t>
    <rPh sb="1" eb="3">
      <t>ジョウスイ</t>
    </rPh>
    <rPh sb="3" eb="4">
      <t>ドウ</t>
    </rPh>
    <rPh sb="5" eb="7">
      <t>ジョウキョウ</t>
    </rPh>
    <phoneticPr fontId="3"/>
  </si>
  <si>
    <t>66.</t>
    <phoneticPr fontId="3"/>
  </si>
  <si>
    <t>　下水道の状況・・・・・・・・・・・・・114</t>
    <rPh sb="1" eb="4">
      <t>ゲスイドウ</t>
    </rPh>
    <rPh sb="5" eb="7">
      <t>ジョウキョウ</t>
    </rPh>
    <phoneticPr fontId="3"/>
  </si>
  <si>
    <t>67.</t>
    <phoneticPr fontId="3"/>
  </si>
  <si>
    <t>　斎苑取扱状況・・・・・・・・・・・・・114</t>
    <rPh sb="1" eb="3">
      <t>サイエン</t>
    </rPh>
    <rPh sb="3" eb="5">
      <t>トリアツカイ</t>
    </rPh>
    <rPh sb="5" eb="7">
      <t>ジョウキョウ</t>
    </rPh>
    <phoneticPr fontId="3"/>
  </si>
  <si>
    <t>68.</t>
    <phoneticPr fontId="3"/>
  </si>
  <si>
    <t>　食肉センター使用状況・・・・・・・・・114</t>
    <rPh sb="1" eb="3">
      <t>ショクニク</t>
    </rPh>
    <rPh sb="7" eb="9">
      <t>シヨウ</t>
    </rPh>
    <rPh sb="9" eb="11">
      <t>ジョウキョウ</t>
    </rPh>
    <phoneticPr fontId="3"/>
  </si>
  <si>
    <t>69.</t>
    <phoneticPr fontId="3"/>
  </si>
  <si>
    <t>　ごみ年間総処理量・・・・・・・・・・・115</t>
    <rPh sb="3" eb="5">
      <t>ネンカン</t>
    </rPh>
    <rPh sb="5" eb="6">
      <t>ソウ</t>
    </rPh>
    <rPh sb="6" eb="8">
      <t>ショリ</t>
    </rPh>
    <rPh sb="8" eb="9">
      <t>リョウ</t>
    </rPh>
    <rPh sb="9" eb="10">
      <t>シュウリョウ</t>
    </rPh>
    <phoneticPr fontId="3"/>
  </si>
  <si>
    <t>70.</t>
    <phoneticPr fontId="3"/>
  </si>
  <si>
    <t>　可燃物・不燃物処理状況・・・・・・・・115</t>
    <rPh sb="1" eb="4">
      <t>カネンブツ</t>
    </rPh>
    <rPh sb="5" eb="8">
      <t>フネンブツ</t>
    </rPh>
    <rPh sb="8" eb="10">
      <t>ショリ</t>
    </rPh>
    <rPh sb="10" eb="12">
      <t>ジョウキョウ</t>
    </rPh>
    <phoneticPr fontId="3"/>
  </si>
  <si>
    <t>71.</t>
    <phoneticPr fontId="3"/>
  </si>
  <si>
    <t>　し尿処理の状況・・・・・・・・・・・・115</t>
    <rPh sb="2" eb="3">
      <t>ニョウ</t>
    </rPh>
    <rPh sb="3" eb="5">
      <t>ショリ</t>
    </rPh>
    <rPh sb="6" eb="8">
      <t>ジョウキョウ</t>
    </rPh>
    <phoneticPr fontId="3"/>
  </si>
  <si>
    <t>104　　福祉・保健・環境</t>
    <rPh sb="5" eb="7">
      <t>フクシ</t>
    </rPh>
    <rPh sb="8" eb="10">
      <t>ホケン</t>
    </rPh>
    <rPh sb="11" eb="13">
      <t>カンキョウ</t>
    </rPh>
    <phoneticPr fontId="8"/>
  </si>
  <si>
    <t>48．社会福祉施設の状況</t>
    <phoneticPr fontId="8"/>
  </si>
  <si>
    <t>　児童福祉施設</t>
    <phoneticPr fontId="8"/>
  </si>
  <si>
    <t>令和5年4月1日　　単位：箇所数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</si>
  <si>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助産施設</t>
  </si>
  <si>
    <t>養護施設</t>
  </si>
  <si>
    <t>児童館</t>
  </si>
  <si>
    <t>保育所</t>
  </si>
  <si>
    <t>知的障害児　施設</t>
    <phoneticPr fontId="8"/>
  </si>
  <si>
    <t>児童ﾃﾞｲｻｰﾋﾞｽ事業所</t>
    <phoneticPr fontId="8"/>
  </si>
  <si>
    <t>短期入所
事業所</t>
    <phoneticPr fontId="8"/>
  </si>
  <si>
    <t xml:space="preserve">  出典:伊賀市健康福祉部こども未来課・保育幼稚園課</t>
    <rPh sb="2" eb="4">
      <t>シュッテン</t>
    </rPh>
    <rPh sb="5" eb="8">
      <t>イガシ</t>
    </rPh>
    <rPh sb="8" eb="10">
      <t>ケンコウ</t>
    </rPh>
    <rPh sb="10" eb="12">
      <t>フクシ</t>
    </rPh>
    <rPh sb="12" eb="13">
      <t>ブ</t>
    </rPh>
    <rPh sb="16" eb="18">
      <t>ミライ</t>
    </rPh>
    <rPh sb="18" eb="19">
      <t>カ</t>
    </rPh>
    <rPh sb="20" eb="22">
      <t>ホイク</t>
    </rPh>
    <rPh sb="22" eb="25">
      <t>ヨウチエン</t>
    </rPh>
    <rPh sb="25" eb="26">
      <t>カ</t>
    </rPh>
    <phoneticPr fontId="8"/>
  </si>
  <si>
    <t>　　</t>
    <phoneticPr fontId="8"/>
  </si>
  <si>
    <t xml:space="preserve"> 伊賀市人権生活環境部同和課</t>
    <phoneticPr fontId="8"/>
  </si>
  <si>
    <t xml:space="preserve"> 伊賀市健康福祉部障がい福祉課</t>
    <phoneticPr fontId="3"/>
  </si>
  <si>
    <t>　老人福祉施設</t>
    <phoneticPr fontId="8"/>
  </si>
  <si>
    <t>養護老人ホーム</t>
  </si>
  <si>
    <t>ケアハウス</t>
  </si>
  <si>
    <t>老人福祉
センター</t>
    <phoneticPr fontId="8"/>
  </si>
  <si>
    <t>老人憩の家</t>
    <rPh sb="0" eb="2">
      <t>ロウジン</t>
    </rPh>
    <rPh sb="2" eb="3">
      <t>イコイ</t>
    </rPh>
    <rPh sb="4" eb="5">
      <t>イエ</t>
    </rPh>
    <phoneticPr fontId="8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</si>
  <si>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8"/>
  </si>
  <si>
    <t>通所介護
事業所</t>
    <rPh sb="0" eb="2">
      <t>ツウショ</t>
    </rPh>
    <rPh sb="2" eb="4">
      <t>カイゴ</t>
    </rPh>
    <rPh sb="5" eb="8">
      <t>ジギョウショ</t>
    </rPh>
    <phoneticPr fontId="8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</si>
  <si>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8"/>
  </si>
  <si>
    <t>出典：伊賀市健康福祉部介護高齢福祉課</t>
    <rPh sb="0" eb="2">
      <t>シュッテン</t>
    </rPh>
    <rPh sb="3" eb="6">
      <t>イガシ</t>
    </rPh>
    <rPh sb="6" eb="8">
      <t>ケンコウ</t>
    </rPh>
    <rPh sb="8" eb="10">
      <t>フクシ</t>
    </rPh>
    <rPh sb="10" eb="11">
      <t>ブ</t>
    </rPh>
    <rPh sb="11" eb="13">
      <t>カイゴ</t>
    </rPh>
    <rPh sb="13" eb="15">
      <t>コウレイ</t>
    </rPh>
    <rPh sb="15" eb="17">
      <t>フクシ</t>
    </rPh>
    <rPh sb="17" eb="18">
      <t>カ</t>
    </rPh>
    <phoneticPr fontId="8"/>
  </si>
  <si>
    <t xml:space="preserve"> 伊賀市人権生活環境部同和課</t>
    <phoneticPr fontId="3"/>
  </si>
  <si>
    <t>　身体障がい者福祉施設</t>
    <phoneticPr fontId="8"/>
  </si>
  <si>
    <t>点字図書館</t>
  </si>
  <si>
    <t>盲人ホーム</t>
  </si>
  <si>
    <t>出典：伊賀市健康福祉部障がい福祉課</t>
    <rPh sb="0" eb="2">
      <t>シュッテン</t>
    </rPh>
    <rPh sb="3" eb="6">
      <t>イガシ</t>
    </rPh>
    <rPh sb="6" eb="8">
      <t>ケンコウ</t>
    </rPh>
    <rPh sb="8" eb="10">
      <t>フクシ</t>
    </rPh>
    <rPh sb="10" eb="11">
      <t>ブ</t>
    </rPh>
    <rPh sb="11" eb="12">
      <t>ショウ</t>
    </rPh>
    <rPh sb="14" eb="16">
      <t>フクシ</t>
    </rPh>
    <rPh sb="16" eb="17">
      <t>カ</t>
    </rPh>
    <phoneticPr fontId="8"/>
  </si>
  <si>
    <t>　障害福祉サービス事業所</t>
    <rPh sb="1" eb="3">
      <t>ショウガイ</t>
    </rPh>
    <rPh sb="3" eb="5">
      <t>フクシ</t>
    </rPh>
    <rPh sb="9" eb="12">
      <t>ジギョウショ</t>
    </rPh>
    <phoneticPr fontId="8"/>
  </si>
  <si>
    <t>居宅介護</t>
    <rPh sb="0" eb="2">
      <t>キョタク</t>
    </rPh>
    <rPh sb="2" eb="4">
      <t>カイゴ</t>
    </rPh>
    <phoneticPr fontId="8"/>
  </si>
  <si>
    <t>重度訪問 　介護</t>
    <rPh sb="0" eb="2">
      <t>ジュウド</t>
    </rPh>
    <rPh sb="2" eb="4">
      <t>ホウモン</t>
    </rPh>
    <rPh sb="6" eb="8">
      <t>カイゴ</t>
    </rPh>
    <phoneticPr fontId="8"/>
  </si>
  <si>
    <t>行動援護</t>
    <rPh sb="0" eb="2">
      <t>コウドウ</t>
    </rPh>
    <rPh sb="2" eb="4">
      <t>エンゴ</t>
    </rPh>
    <phoneticPr fontId="8"/>
  </si>
  <si>
    <t>同行援護</t>
    <rPh sb="0" eb="2">
      <t>ドウコウ</t>
    </rPh>
    <rPh sb="2" eb="4">
      <t>エンゴ</t>
    </rPh>
    <phoneticPr fontId="8"/>
  </si>
  <si>
    <t>生活介護</t>
    <rPh sb="0" eb="2">
      <t>セイカツ</t>
    </rPh>
    <rPh sb="2" eb="4">
      <t>カイゴ</t>
    </rPh>
    <phoneticPr fontId="8"/>
  </si>
  <si>
    <t>放課後等デイサービス</t>
    <rPh sb="0" eb="3">
      <t>ホウカゴ</t>
    </rPh>
    <rPh sb="3" eb="4">
      <t>ナド</t>
    </rPh>
    <phoneticPr fontId="8"/>
  </si>
  <si>
    <t>短期入所</t>
    <rPh sb="0" eb="2">
      <t>タンキ</t>
    </rPh>
    <rPh sb="2" eb="4">
      <t>ニュウショ</t>
    </rPh>
    <phoneticPr fontId="8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</si>
  <si>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8"/>
  </si>
  <si>
    <t>施設入所
支援</t>
    <rPh sb="0" eb="2">
      <t>シセツ</t>
    </rPh>
    <rPh sb="2" eb="4">
      <t>ニュウショ</t>
    </rPh>
    <rPh sb="5" eb="7">
      <t>シエン</t>
    </rPh>
    <phoneticPr fontId="8"/>
  </si>
  <si>
    <t>自立訓練
(機能訓練)</t>
    <rPh sb="0" eb="2">
      <t>ジリツ</t>
    </rPh>
    <rPh sb="2" eb="4">
      <t>クンレン</t>
    </rPh>
    <rPh sb="6" eb="8">
      <t>キノウ</t>
    </rPh>
    <rPh sb="8" eb="10">
      <t>クンレン</t>
    </rPh>
    <phoneticPr fontId="8"/>
  </si>
  <si>
    <t>自立訓練
(生活訓練)</t>
    <rPh sb="0" eb="2">
      <t>ジリツ</t>
    </rPh>
    <rPh sb="2" eb="4">
      <t>クンレン</t>
    </rPh>
    <rPh sb="6" eb="8">
      <t>セイカツ</t>
    </rPh>
    <rPh sb="8" eb="10">
      <t>クンレン</t>
    </rPh>
    <phoneticPr fontId="8"/>
  </si>
  <si>
    <t>就労移行 支援</t>
    <rPh sb="0" eb="2">
      <t>シュウロウ</t>
    </rPh>
    <rPh sb="2" eb="4">
      <t>イコウ</t>
    </rPh>
    <rPh sb="5" eb="7">
      <t>シエン</t>
    </rPh>
    <phoneticPr fontId="8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</si>
  <si>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8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</si>
  <si>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8"/>
  </si>
  <si>
    <t>就労定着</t>
    <rPh sb="0" eb="2">
      <t>シュウロウ</t>
    </rPh>
    <rPh sb="2" eb="4">
      <t>テイチャク</t>
    </rPh>
    <phoneticPr fontId="8"/>
  </si>
  <si>
    <t>相談支援
事業所</t>
    <rPh sb="0" eb="2">
      <t>ソウダン</t>
    </rPh>
    <rPh sb="2" eb="4">
      <t>シエン</t>
    </rPh>
    <rPh sb="5" eb="8">
      <t>ジギョウショ</t>
    </rPh>
    <phoneticPr fontId="8"/>
  </si>
  <si>
    <t>計画相談支援事業所</t>
    <rPh sb="0" eb="2">
      <t>ケイカク</t>
    </rPh>
    <rPh sb="2" eb="4">
      <t>ソウダン</t>
    </rPh>
    <rPh sb="4" eb="6">
      <t>シエン</t>
    </rPh>
    <rPh sb="6" eb="9">
      <t>ジギョウショ</t>
    </rPh>
    <phoneticPr fontId="8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</si>
  <si>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8"/>
  </si>
  <si>
    <t>児童発達
支援</t>
    <rPh sb="0" eb="2">
      <t>ジドウ</t>
    </rPh>
    <rPh sb="2" eb="4">
      <t>ハッタツ</t>
    </rPh>
    <rPh sb="5" eb="7">
      <t>シエン</t>
    </rPh>
    <phoneticPr fontId="8"/>
  </si>
  <si>
    <t>出典：伊賀市健康福祉部障がい福祉課　</t>
    <rPh sb="0" eb="2">
      <t>シュッテン</t>
    </rPh>
    <rPh sb="3" eb="6">
      <t>イガシ</t>
    </rPh>
    <rPh sb="6" eb="8">
      <t>ケンコウ</t>
    </rPh>
    <rPh sb="8" eb="10">
      <t>フクシ</t>
    </rPh>
    <rPh sb="10" eb="11">
      <t>ブ</t>
    </rPh>
    <rPh sb="11" eb="12">
      <t>ショウ</t>
    </rPh>
    <rPh sb="14" eb="17">
      <t>フクシカ</t>
    </rPh>
    <phoneticPr fontId="8"/>
  </si>
  <si>
    <t>福祉・保健・環境　　105</t>
    <rPh sb="0" eb="2">
      <t>フクシ</t>
    </rPh>
    <rPh sb="3" eb="5">
      <t>ホケン</t>
    </rPh>
    <rPh sb="6" eb="8">
      <t>カンキョウ</t>
    </rPh>
    <phoneticPr fontId="8"/>
  </si>
  <si>
    <t>49．保育所・保育園の状況</t>
    <rPh sb="3" eb="6">
      <t>ホイクショ</t>
    </rPh>
    <rPh sb="7" eb="10">
      <t>ホイクエン</t>
    </rPh>
    <rPh sb="11" eb="13">
      <t>ジョウキョウ</t>
    </rPh>
    <phoneticPr fontId="8"/>
  </si>
  <si>
    <t>　保育所（園）数　　27件</t>
    <rPh sb="1" eb="3">
      <t>ホイク</t>
    </rPh>
    <rPh sb="3" eb="4">
      <t>ショ</t>
    </rPh>
    <rPh sb="5" eb="6">
      <t>エン</t>
    </rPh>
    <rPh sb="7" eb="8">
      <t>スウ</t>
    </rPh>
    <rPh sb="12" eb="13">
      <t>ケン</t>
    </rPh>
    <phoneticPr fontId="8"/>
  </si>
  <si>
    <t>令和5年4月1日　単位：人　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1">
      <t>タンイ</t>
    </rPh>
    <rPh sb="12" eb="13">
      <t>ニン</t>
    </rPh>
    <phoneticPr fontId="8"/>
  </si>
  <si>
    <t>定　　員</t>
    <rPh sb="0" eb="1">
      <t>サダム</t>
    </rPh>
    <rPh sb="3" eb="4">
      <t>イン</t>
    </rPh>
    <phoneticPr fontId="8"/>
  </si>
  <si>
    <t>入　所　（　園　）　児　童　数</t>
    <rPh sb="0" eb="1">
      <t>イリ</t>
    </rPh>
    <rPh sb="2" eb="3">
      <t>ショ</t>
    </rPh>
    <rPh sb="6" eb="7">
      <t>エン</t>
    </rPh>
    <rPh sb="10" eb="11">
      <t>ジ</t>
    </rPh>
    <rPh sb="12" eb="13">
      <t>ワラベ</t>
    </rPh>
    <rPh sb="14" eb="15">
      <t>スウ</t>
    </rPh>
    <phoneticPr fontId="8"/>
  </si>
  <si>
    <t>3歳未満児</t>
    <rPh sb="1" eb="4">
      <t>サイミマン</t>
    </rPh>
    <rPh sb="4" eb="5">
      <t>ジ</t>
    </rPh>
    <phoneticPr fontId="8"/>
  </si>
  <si>
    <t>3歳以上児</t>
    <rPh sb="1" eb="2">
      <t>サイ</t>
    </rPh>
    <rPh sb="2" eb="4">
      <t>イジョウ</t>
    </rPh>
    <rPh sb="4" eb="5">
      <t>ジ</t>
    </rPh>
    <phoneticPr fontId="8"/>
  </si>
  <si>
    <t>計</t>
    <rPh sb="0" eb="1">
      <t>ケイ</t>
    </rPh>
    <phoneticPr fontId="8"/>
  </si>
  <si>
    <t>総　　計</t>
    <rPh sb="0" eb="1">
      <t>フサ</t>
    </rPh>
    <rPh sb="3" eb="4">
      <t>ケイ</t>
    </rPh>
    <phoneticPr fontId="8"/>
  </si>
  <si>
    <t>猪田保育所</t>
  </si>
  <si>
    <t>神戸保育所</t>
  </si>
  <si>
    <t>しろなみ保育所</t>
  </si>
  <si>
    <t>新居保育所</t>
  </si>
  <si>
    <t>柘植保育園</t>
  </si>
  <si>
    <t>西柘植保育園</t>
  </si>
  <si>
    <t>壬生野保育園</t>
  </si>
  <si>
    <t>希望ヶ丘保育園</t>
  </si>
  <si>
    <t>島ヶ原保育所</t>
  </si>
  <si>
    <t>あやま保育所</t>
  </si>
  <si>
    <t>ともだ保育所</t>
  </si>
  <si>
    <t>たまたき保育所</t>
  </si>
  <si>
    <t>大山田保育園</t>
    <phoneticPr fontId="8"/>
  </si>
  <si>
    <t>さくら保育園</t>
  </si>
  <si>
    <t>曙保育園</t>
    <rPh sb="0" eb="1">
      <t>アケボノ</t>
    </rPh>
    <rPh sb="1" eb="3">
      <t>ホイク</t>
    </rPh>
    <rPh sb="3" eb="4">
      <t>エン</t>
    </rPh>
    <phoneticPr fontId="8"/>
  </si>
  <si>
    <t>睦保育園</t>
  </si>
  <si>
    <t>三田保育園</t>
  </si>
  <si>
    <t>中瀬城東保育園</t>
  </si>
  <si>
    <t>友生保育園</t>
  </si>
  <si>
    <t>花之木保育園</t>
  </si>
  <si>
    <t>長田保育園</t>
  </si>
  <si>
    <t>みどり保育園</t>
  </si>
  <si>
    <t>ひかり保育園</t>
  </si>
  <si>
    <t>みどり第二保育園</t>
  </si>
  <si>
    <t>府中保育園</t>
  </si>
  <si>
    <t>ゆめが丘保育所</t>
  </si>
  <si>
    <t>いなこ保育園</t>
    <rPh sb="3" eb="6">
      <t>ホイクエン</t>
    </rPh>
    <phoneticPr fontId="8"/>
  </si>
  <si>
    <t>他市へ委託</t>
    <rPh sb="0" eb="1">
      <t>タ</t>
    </rPh>
    <rPh sb="1" eb="2">
      <t>シ</t>
    </rPh>
    <rPh sb="3" eb="5">
      <t>イタク</t>
    </rPh>
    <phoneticPr fontId="8"/>
  </si>
  <si>
    <t>注：定員は利用定員を掲載</t>
    <rPh sb="0" eb="1">
      <t>チュウ</t>
    </rPh>
    <rPh sb="2" eb="4">
      <t>テイイン</t>
    </rPh>
    <rPh sb="5" eb="7">
      <t>リヨウ</t>
    </rPh>
    <rPh sb="7" eb="9">
      <t>テイイン</t>
    </rPh>
    <rPh sb="10" eb="12">
      <t>ケイサイ</t>
    </rPh>
    <phoneticPr fontId="8"/>
  </si>
  <si>
    <t xml:space="preserve"> 出典：伊賀市健康福祉部保育幼稚園課　</t>
    <rPh sb="1" eb="3">
      <t>シュッテン</t>
    </rPh>
    <rPh sb="4" eb="7">
      <t>イガシ</t>
    </rPh>
    <rPh sb="7" eb="9">
      <t>ケンコウ</t>
    </rPh>
    <rPh sb="9" eb="11">
      <t>フクシ</t>
    </rPh>
    <rPh sb="11" eb="12">
      <t>ブ</t>
    </rPh>
    <rPh sb="12" eb="14">
      <t>ホイク</t>
    </rPh>
    <rPh sb="14" eb="16">
      <t>ヨウチ</t>
    </rPh>
    <phoneticPr fontId="8"/>
  </si>
  <si>
    <t>106　　福祉・保健・環境</t>
    <rPh sb="5" eb="7">
      <t>フクシ</t>
    </rPh>
    <rPh sb="8" eb="10">
      <t>ホケン</t>
    </rPh>
    <rPh sb="11" eb="13">
      <t>カンキョウ</t>
    </rPh>
    <phoneticPr fontId="8"/>
  </si>
  <si>
    <t>50．身体障害者手帳交付数</t>
    <rPh sb="3" eb="5">
      <t>シンタイ</t>
    </rPh>
    <rPh sb="5" eb="8">
      <t>ショウガイシャ</t>
    </rPh>
    <rPh sb="8" eb="10">
      <t>テチョウ</t>
    </rPh>
    <rPh sb="10" eb="12">
      <t>コウフ</t>
    </rPh>
    <rPh sb="12" eb="13">
      <t>スウ</t>
    </rPh>
    <phoneticPr fontId="8"/>
  </si>
  <si>
    <t>令和5年3月31日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</si>
  <si>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区分</t>
    <rPh sb="0" eb="2">
      <t>クブン</t>
    </rPh>
    <phoneticPr fontId="8"/>
  </si>
  <si>
    <t>視覚</t>
    <rPh sb="0" eb="2">
      <t>シカク</t>
    </rPh>
    <phoneticPr fontId="8"/>
  </si>
  <si>
    <t>聴覚・平衡</t>
    <rPh sb="0" eb="2">
      <t>チョウカク</t>
    </rPh>
    <rPh sb="3" eb="5">
      <t>ヘイコウ</t>
    </rPh>
    <phoneticPr fontId="8"/>
  </si>
  <si>
    <t>肢体</t>
    <rPh sb="0" eb="2">
      <t>シタイ</t>
    </rPh>
    <phoneticPr fontId="8"/>
  </si>
  <si>
    <t>音声・
言語・
そしゃく</t>
    <rPh sb="0" eb="2">
      <t>オンセイ</t>
    </rPh>
    <rPh sb="4" eb="6">
      <t>ゲンゴ</t>
    </rPh>
    <phoneticPr fontId="8"/>
  </si>
  <si>
    <t>内部</t>
    <rPh sb="0" eb="2">
      <t>ナイブ</t>
    </rPh>
    <phoneticPr fontId="8"/>
  </si>
  <si>
    <t>者</t>
    <rPh sb="0" eb="1">
      <t>シャ</t>
    </rPh>
    <phoneticPr fontId="8"/>
  </si>
  <si>
    <t>児</t>
    <rPh sb="0" eb="1">
      <t>ジ</t>
    </rPh>
    <phoneticPr fontId="8"/>
  </si>
  <si>
    <t>１級</t>
    <rPh sb="1" eb="2">
      <t>キュウ</t>
    </rPh>
    <phoneticPr fontId="8"/>
  </si>
  <si>
    <t>２級</t>
    <rPh sb="1" eb="2">
      <t>キュウ</t>
    </rPh>
    <phoneticPr fontId="8"/>
  </si>
  <si>
    <t>３級</t>
    <rPh sb="1" eb="2">
      <t>キュウ</t>
    </rPh>
    <phoneticPr fontId="8"/>
  </si>
  <si>
    <t>４級</t>
    <rPh sb="1" eb="2">
      <t>キュウ</t>
    </rPh>
    <phoneticPr fontId="8"/>
  </si>
  <si>
    <t>５級</t>
    <rPh sb="1" eb="2">
      <t>キュウ</t>
    </rPh>
    <phoneticPr fontId="8"/>
  </si>
  <si>
    <t>６級</t>
    <rPh sb="1" eb="2">
      <t>キュウ</t>
    </rPh>
    <phoneticPr fontId="8"/>
  </si>
  <si>
    <t>出典：伊賀市健康福祉部障がい福祉課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2">
      <t>ショウ</t>
    </rPh>
    <rPh sb="14" eb="16">
      <t>フクシ</t>
    </rPh>
    <rPh sb="16" eb="17">
      <t>カ</t>
    </rPh>
    <phoneticPr fontId="8"/>
  </si>
  <si>
    <t>51．療育手帳交付数</t>
    <rPh sb="3" eb="5">
      <t>リョウイク</t>
    </rPh>
    <rPh sb="5" eb="7">
      <t>テチョウ</t>
    </rPh>
    <rPh sb="7" eb="9">
      <t>コウフ</t>
    </rPh>
    <rPh sb="9" eb="10">
      <t>スウ</t>
    </rPh>
    <phoneticPr fontId="8"/>
  </si>
  <si>
    <t>区　　分</t>
    <rPh sb="0" eb="1">
      <t>ク</t>
    </rPh>
    <rPh sb="3" eb="4">
      <t>ブン</t>
    </rPh>
    <phoneticPr fontId="8"/>
  </si>
  <si>
    <t>A（最重度・重度）</t>
    <rPh sb="2" eb="3">
      <t>サイ</t>
    </rPh>
    <rPh sb="3" eb="5">
      <t>ジュウド</t>
    </rPh>
    <rPh sb="6" eb="8">
      <t>ジュウド</t>
    </rPh>
    <phoneticPr fontId="8"/>
  </si>
  <si>
    <t>B（中度・軽度）</t>
    <rPh sb="2" eb="4">
      <t>チュウド</t>
    </rPh>
    <rPh sb="5" eb="7">
      <t>ケイド</t>
    </rPh>
    <phoneticPr fontId="8"/>
  </si>
  <si>
    <t>知的障害者（１８歳以上）</t>
    <rPh sb="0" eb="2">
      <t>チテキ</t>
    </rPh>
    <rPh sb="2" eb="5">
      <t>ショウガイシャ</t>
    </rPh>
    <rPh sb="8" eb="9">
      <t>サイ</t>
    </rPh>
    <rPh sb="9" eb="11">
      <t>イジョウ</t>
    </rPh>
    <phoneticPr fontId="8"/>
  </si>
  <si>
    <t>知的障害児（１８歳未満）</t>
    <rPh sb="0" eb="2">
      <t>チテキ</t>
    </rPh>
    <rPh sb="2" eb="5">
      <t>ショウガイジ</t>
    </rPh>
    <rPh sb="8" eb="9">
      <t>サイ</t>
    </rPh>
    <rPh sb="9" eb="11">
      <t>ミマン</t>
    </rPh>
    <phoneticPr fontId="8"/>
  </si>
  <si>
    <t>52．精神障害者保健福祉手帳交付数等</t>
    <rPh sb="3" eb="5">
      <t>セイシン</t>
    </rPh>
    <rPh sb="5" eb="7">
      <t>ショウガイ</t>
    </rPh>
    <rPh sb="7" eb="8">
      <t>シャ</t>
    </rPh>
    <rPh sb="8" eb="10">
      <t>ホケン</t>
    </rPh>
    <rPh sb="10" eb="12">
      <t>フクシ</t>
    </rPh>
    <rPh sb="12" eb="14">
      <t>テチョウ</t>
    </rPh>
    <rPh sb="14" eb="16">
      <t>コウフ</t>
    </rPh>
    <rPh sb="16" eb="17">
      <t>スウ</t>
    </rPh>
    <rPh sb="17" eb="18">
      <t>トウ</t>
    </rPh>
    <phoneticPr fontId="8"/>
  </si>
  <si>
    <t>１級</t>
    <rPh sb="0" eb="2">
      <t>イッキュウ</t>
    </rPh>
    <phoneticPr fontId="8"/>
  </si>
  <si>
    <t>２級</t>
  </si>
  <si>
    <t>３級</t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</si>
  <si>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8"/>
  </si>
  <si>
    <t>自立支援医療費（精神通院）受給者証交付数</t>
    <rPh sb="0" eb="2">
      <t>ジリツ</t>
    </rPh>
    <rPh sb="2" eb="4">
      <t>シエン</t>
    </rPh>
    <rPh sb="4" eb="7">
      <t>イリョウヒ</t>
    </rPh>
    <rPh sb="8" eb="10">
      <t>セイシン</t>
    </rPh>
    <rPh sb="10" eb="12">
      <t>ツウイン</t>
    </rPh>
    <rPh sb="13" eb="16">
      <t>ジュキュウシャ</t>
    </rPh>
    <rPh sb="16" eb="17">
      <t>ショウ</t>
    </rPh>
    <rPh sb="17" eb="19">
      <t>コウフ</t>
    </rPh>
    <rPh sb="19" eb="20">
      <t>スウ</t>
    </rPh>
    <phoneticPr fontId="8"/>
  </si>
  <si>
    <t>福祉・保健・環境　　107　</t>
    <rPh sb="0" eb="2">
      <t>フクシ</t>
    </rPh>
    <rPh sb="3" eb="5">
      <t>ホケン</t>
    </rPh>
    <rPh sb="6" eb="8">
      <t>カンキョウ</t>
    </rPh>
    <phoneticPr fontId="8"/>
  </si>
  <si>
    <t>53．生活保護の状況</t>
    <rPh sb="3" eb="5">
      <t>セイカツ</t>
    </rPh>
    <rPh sb="5" eb="7">
      <t>ホゴ</t>
    </rPh>
    <rPh sb="8" eb="10">
      <t>ジョウキョウ</t>
    </rPh>
    <phoneticPr fontId="8"/>
  </si>
  <si>
    <t>令和4年度  単位：世帯、人</t>
    <rPh sb="0" eb="2">
      <t>レイワ</t>
    </rPh>
    <rPh sb="3" eb="5">
      <t>ネンド</t>
    </rPh>
    <rPh sb="5" eb="7">
      <t>ヘイネンド</t>
    </rPh>
    <rPh sb="7" eb="9">
      <t>タンイ</t>
    </rPh>
    <rPh sb="10" eb="12">
      <t>セタイ</t>
    </rPh>
    <rPh sb="13" eb="14">
      <t>ニン</t>
    </rPh>
    <phoneticPr fontId="8"/>
  </si>
  <si>
    <t>総　　数</t>
    <rPh sb="0" eb="1">
      <t>フサ</t>
    </rPh>
    <rPh sb="3" eb="4">
      <t>カズ</t>
    </rPh>
    <phoneticPr fontId="8"/>
  </si>
  <si>
    <t>生活扶助</t>
    <rPh sb="0" eb="2">
      <t>セイカツ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</si>
  <si>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</si>
  <si>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</si>
  <si>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</si>
  <si>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</si>
  <si>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その他</t>
    <rPh sb="2" eb="3">
      <t>タ</t>
    </rPh>
    <phoneticPr fontId="8"/>
  </si>
  <si>
    <t>世帯</t>
    <rPh sb="0" eb="2">
      <t>セタイ</t>
    </rPh>
    <phoneticPr fontId="8"/>
  </si>
  <si>
    <t>人員</t>
    <rPh sb="0" eb="2">
      <t>ジンイン</t>
    </rPh>
    <phoneticPr fontId="8"/>
  </si>
  <si>
    <t>注：４月から翌年３月までの延数</t>
    <rPh sb="0" eb="1">
      <t>チュウ</t>
    </rPh>
    <rPh sb="3" eb="4">
      <t>ガツ</t>
    </rPh>
    <rPh sb="6" eb="8">
      <t>ヨクトシ</t>
    </rPh>
    <rPh sb="9" eb="10">
      <t>ガツ</t>
    </rPh>
    <rPh sb="13" eb="15">
      <t>ノベスウ</t>
    </rPh>
    <phoneticPr fontId="8"/>
  </si>
  <si>
    <t>出典：伊賀市健康福祉部生活支援課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セイカツ</t>
    </rPh>
    <rPh sb="13" eb="15">
      <t>シエン</t>
    </rPh>
    <rPh sb="15" eb="16">
      <t>カ</t>
    </rPh>
    <phoneticPr fontId="8"/>
  </si>
  <si>
    <t>54．年金の状況</t>
    <rPh sb="3" eb="5">
      <t>ネンキン</t>
    </rPh>
    <rPh sb="6" eb="8">
      <t>ジョウキョウ</t>
    </rPh>
    <phoneticPr fontId="8"/>
  </si>
  <si>
    <t>　受給状況</t>
    <rPh sb="1" eb="3">
      <t>ジュキュウ</t>
    </rPh>
    <rPh sb="3" eb="5">
      <t>ジョウキョウ</t>
    </rPh>
    <phoneticPr fontId="8"/>
  </si>
  <si>
    <t>令和5年3月31日　単位：人、円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2">
      <t>タンイ</t>
    </rPh>
    <rPh sb="13" eb="14">
      <t>ニン</t>
    </rPh>
    <rPh sb="15" eb="16">
      <t>エン</t>
    </rPh>
    <phoneticPr fontId="8"/>
  </si>
  <si>
    <t>老　齢</t>
    <rPh sb="0" eb="1">
      <t>ロウ</t>
    </rPh>
    <rPh sb="2" eb="3">
      <t>ヨワイ</t>
    </rPh>
    <phoneticPr fontId="8"/>
  </si>
  <si>
    <t>障　害</t>
    <rPh sb="0" eb="1">
      <t>サワ</t>
    </rPh>
    <rPh sb="2" eb="3">
      <t>ガイ</t>
    </rPh>
    <phoneticPr fontId="8"/>
  </si>
  <si>
    <t>遺　族</t>
    <rPh sb="0" eb="1">
      <t>イ</t>
    </rPh>
    <rPh sb="2" eb="3">
      <t>ゾク</t>
    </rPh>
    <phoneticPr fontId="8"/>
  </si>
  <si>
    <t>寡　婦</t>
    <phoneticPr fontId="8"/>
  </si>
  <si>
    <t>計</t>
    <rPh sb="0" eb="1">
      <t>ケイ</t>
    </rPh>
    <phoneticPr fontId="3"/>
  </si>
  <si>
    <t>新法</t>
    <rPh sb="0" eb="1">
      <t>シン</t>
    </rPh>
    <rPh sb="1" eb="2">
      <t>ホウ</t>
    </rPh>
    <phoneticPr fontId="8"/>
  </si>
  <si>
    <t>基　礎</t>
    <rPh sb="0" eb="1">
      <t>モト</t>
    </rPh>
    <rPh sb="2" eb="3">
      <t>イシズエ</t>
    </rPh>
    <phoneticPr fontId="8"/>
  </si>
  <si>
    <t>厚　年</t>
    <rPh sb="0" eb="1">
      <t>コウ</t>
    </rPh>
    <rPh sb="2" eb="3">
      <t>ネン</t>
    </rPh>
    <phoneticPr fontId="8"/>
  </si>
  <si>
    <t>-</t>
    <phoneticPr fontId="18"/>
  </si>
  <si>
    <t>旧法</t>
    <rPh sb="0" eb="1">
      <t>キュウ</t>
    </rPh>
    <rPh sb="1" eb="2">
      <t>ホウ</t>
    </rPh>
    <phoneticPr fontId="8"/>
  </si>
  <si>
    <t>国　年</t>
    <rPh sb="0" eb="1">
      <t>コク</t>
    </rPh>
    <rPh sb="2" eb="3">
      <t>ネン</t>
    </rPh>
    <phoneticPr fontId="8"/>
  </si>
  <si>
    <t>船　保</t>
    <rPh sb="0" eb="1">
      <t>フネ</t>
    </rPh>
    <rPh sb="2" eb="3">
      <t>ホ</t>
    </rPh>
    <phoneticPr fontId="8"/>
  </si>
  <si>
    <t>福　祉</t>
    <rPh sb="0" eb="1">
      <t>フク</t>
    </rPh>
    <rPh sb="2" eb="3">
      <t>シ</t>
    </rPh>
    <phoneticPr fontId="8"/>
  </si>
  <si>
    <t>-</t>
    <phoneticPr fontId="3"/>
  </si>
  <si>
    <t>　上段：受給権者数
　下段：年金額</t>
    <rPh sb="1" eb="3">
      <t>ジョウダン</t>
    </rPh>
    <rPh sb="4" eb="7">
      <t>ジュキュウケン</t>
    </rPh>
    <rPh sb="7" eb="8">
      <t>シャ</t>
    </rPh>
    <rPh sb="8" eb="9">
      <t>スウ</t>
    </rPh>
    <rPh sb="11" eb="13">
      <t>カダン</t>
    </rPh>
    <rPh sb="14" eb="17">
      <t>ネンキンガク</t>
    </rPh>
    <phoneticPr fontId="8"/>
  </si>
  <si>
    <t>注：老齢基礎年金・障害基礎年金・遺族基礎年金は、１・２・３号の分。
     旧法国年老齢は通算老齢年金・５年年金を含む。
　　 旧法厚年及び旧法船保の老齢は通算老齢年金を、遺族は通算遺族年金を含む。</t>
    <rPh sb="2" eb="4">
      <t>ロウレイ</t>
    </rPh>
    <rPh sb="4" eb="6">
      <t>キソ</t>
    </rPh>
    <rPh sb="6" eb="8">
      <t>ネンキン</t>
    </rPh>
    <rPh sb="9" eb="11">
      <t>ショウガイ</t>
    </rPh>
    <rPh sb="11" eb="13">
      <t>キソ</t>
    </rPh>
    <rPh sb="13" eb="15">
      <t>ネンキン</t>
    </rPh>
    <rPh sb="16" eb="18">
      <t>イゾク</t>
    </rPh>
    <rPh sb="18" eb="20">
      <t>キソ</t>
    </rPh>
    <rPh sb="20" eb="22">
      <t>ネンキン</t>
    </rPh>
    <rPh sb="29" eb="30">
      <t>ゴウ</t>
    </rPh>
    <rPh sb="31" eb="32">
      <t>ブン</t>
    </rPh>
    <rPh sb="39" eb="41">
      <t>キュウホウ</t>
    </rPh>
    <rPh sb="41" eb="42">
      <t>コク</t>
    </rPh>
    <rPh sb="42" eb="43">
      <t>ネン</t>
    </rPh>
    <rPh sb="43" eb="45">
      <t>ロウレイ</t>
    </rPh>
    <rPh sb="46" eb="48">
      <t>ツウサン</t>
    </rPh>
    <rPh sb="48" eb="50">
      <t>ロウレイ</t>
    </rPh>
    <rPh sb="50" eb="52">
      <t>ネンキン</t>
    </rPh>
    <rPh sb="54" eb="55">
      <t>ネン</t>
    </rPh>
    <rPh sb="55" eb="57">
      <t>ネンキン</t>
    </rPh>
    <rPh sb="58" eb="59">
      <t>フク</t>
    </rPh>
    <rPh sb="65" eb="67">
      <t>キュウホウ</t>
    </rPh>
    <rPh sb="67" eb="68">
      <t>アツ</t>
    </rPh>
    <rPh sb="68" eb="69">
      <t>ネン</t>
    </rPh>
    <rPh sb="69" eb="70">
      <t>オヨ</t>
    </rPh>
    <rPh sb="71" eb="73">
      <t>キュウホウ</t>
    </rPh>
    <rPh sb="73" eb="74">
      <t>フネ</t>
    </rPh>
    <rPh sb="74" eb="75">
      <t>ヤスシ</t>
    </rPh>
    <rPh sb="76" eb="78">
      <t>ロウレイ</t>
    </rPh>
    <rPh sb="79" eb="81">
      <t>ツウサン</t>
    </rPh>
    <rPh sb="81" eb="83">
      <t>ロウレイ</t>
    </rPh>
    <rPh sb="83" eb="85">
      <t>ネンキン</t>
    </rPh>
    <rPh sb="87" eb="89">
      <t>イゾク</t>
    </rPh>
    <rPh sb="90" eb="92">
      <t>ツウサン</t>
    </rPh>
    <rPh sb="92" eb="94">
      <t>イゾク</t>
    </rPh>
    <rPh sb="94" eb="96">
      <t>ネンキン</t>
    </rPh>
    <rPh sb="97" eb="98">
      <t>フク</t>
    </rPh>
    <phoneticPr fontId="8"/>
  </si>
  <si>
    <t>　被保険者数</t>
    <rPh sb="1" eb="5">
      <t>ヒホケンシャ</t>
    </rPh>
    <rPh sb="5" eb="6">
      <t>スウ</t>
    </rPh>
    <phoneticPr fontId="8"/>
  </si>
  <si>
    <t>１号被保険者数</t>
    <rPh sb="1" eb="2">
      <t>ゴウ</t>
    </rPh>
    <rPh sb="2" eb="6">
      <t>ヒホケンシャ</t>
    </rPh>
    <rPh sb="6" eb="7">
      <t>カズ</t>
    </rPh>
    <phoneticPr fontId="8"/>
  </si>
  <si>
    <t>３号被保険者数</t>
    <rPh sb="1" eb="2">
      <t>ゴウ</t>
    </rPh>
    <rPh sb="2" eb="6">
      <t>ヒホケンシャ</t>
    </rPh>
    <rPh sb="6" eb="7">
      <t>スウ</t>
    </rPh>
    <phoneticPr fontId="8"/>
  </si>
  <si>
    <t>任意加入者数</t>
    <rPh sb="0" eb="2">
      <t>ニンイ</t>
    </rPh>
    <rPh sb="2" eb="4">
      <t>カニュウ</t>
    </rPh>
    <rPh sb="4" eb="5">
      <t>シャ</t>
    </rPh>
    <rPh sb="5" eb="6">
      <t>カズ</t>
    </rPh>
    <phoneticPr fontId="8"/>
  </si>
  <si>
    <t>総数</t>
    <rPh sb="0" eb="2">
      <t>ソウスウ</t>
    </rPh>
    <phoneticPr fontId="8"/>
  </si>
  <si>
    <t>出典：伊賀市健康福祉部保険年金課、日本年金機構津年金事務所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ホケン</t>
    </rPh>
    <rPh sb="13" eb="15">
      <t>ネンキン</t>
    </rPh>
    <rPh sb="15" eb="16">
      <t>カ</t>
    </rPh>
    <rPh sb="17" eb="19">
      <t>ニホン</t>
    </rPh>
    <rPh sb="19" eb="21">
      <t>ネンキン</t>
    </rPh>
    <rPh sb="21" eb="23">
      <t>キコウ</t>
    </rPh>
    <rPh sb="23" eb="24">
      <t>ツ</t>
    </rPh>
    <rPh sb="24" eb="26">
      <t>ネンキン</t>
    </rPh>
    <rPh sb="26" eb="28">
      <t>ジム</t>
    </rPh>
    <rPh sb="28" eb="29">
      <t>ショ</t>
    </rPh>
    <phoneticPr fontId="8"/>
  </si>
  <si>
    <t>108　　福祉・保健・環境</t>
    <rPh sb="5" eb="7">
      <t>フクシ</t>
    </rPh>
    <rPh sb="8" eb="10">
      <t>ホケン</t>
    </rPh>
    <rPh sb="11" eb="13">
      <t>カンキョウ</t>
    </rPh>
    <phoneticPr fontId="8"/>
  </si>
  <si>
    <t>55．後期高齢者医療の状況</t>
    <rPh sb="3" eb="5">
      <t>コウキ</t>
    </rPh>
    <rPh sb="5" eb="8">
      <t>コウレイシャ</t>
    </rPh>
    <rPh sb="8" eb="10">
      <t>イリョウ</t>
    </rPh>
    <rPh sb="11" eb="13">
      <t>ジョウキョウ</t>
    </rPh>
    <phoneticPr fontId="8"/>
  </si>
  <si>
    <t>令和5年3月31日  単位：人、％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1" eb="13">
      <t>タンイ</t>
    </rPh>
    <rPh sb="14" eb="15">
      <t>ニン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</si>
  <si>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</si>
  <si>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うち１割負担者数</t>
    <rPh sb="3" eb="4">
      <t>ワリ</t>
    </rPh>
    <rPh sb="4" eb="6">
      <t>フタン</t>
    </rPh>
    <rPh sb="6" eb="7">
      <t>シャ</t>
    </rPh>
    <rPh sb="7" eb="8">
      <t>スウ</t>
    </rPh>
    <phoneticPr fontId="8"/>
  </si>
  <si>
    <t>うち２割負担者数</t>
    <rPh sb="3" eb="4">
      <t>ワリ</t>
    </rPh>
    <rPh sb="4" eb="6">
      <t>フタン</t>
    </rPh>
    <rPh sb="6" eb="7">
      <t>シャ</t>
    </rPh>
    <rPh sb="7" eb="8">
      <t>スウ</t>
    </rPh>
    <phoneticPr fontId="8"/>
  </si>
  <si>
    <t>うち３割負担者数</t>
    <rPh sb="3" eb="4">
      <t>ワリ</t>
    </rPh>
    <rPh sb="4" eb="6">
      <t>フタン</t>
    </rPh>
    <rPh sb="6" eb="7">
      <t>シャ</t>
    </rPh>
    <rPh sb="7" eb="8">
      <t>スウ</t>
    </rPh>
    <phoneticPr fontId="18"/>
  </si>
  <si>
    <t>率(％)</t>
    <rPh sb="0" eb="1">
      <t>リツ</t>
    </rPh>
    <phoneticPr fontId="8"/>
  </si>
  <si>
    <t>出典：三重県後期高齢者医療広域連合</t>
    <rPh sb="0" eb="2">
      <t>シュッテン</t>
    </rPh>
    <rPh sb="3" eb="6">
      <t>ミエケン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8"/>
  </si>
  <si>
    <t>56．福祉医療費助成の状況</t>
    <rPh sb="3" eb="5">
      <t>フクシ</t>
    </rPh>
    <rPh sb="5" eb="8">
      <t>イリョウヒ</t>
    </rPh>
    <rPh sb="8" eb="10">
      <t>ジョセイ</t>
    </rPh>
    <rPh sb="11" eb="13">
      <t>ジョウキョウ</t>
    </rPh>
    <phoneticPr fontId="8"/>
  </si>
  <si>
    <t>令和4年度　単位：人、千円</t>
    <rPh sb="0" eb="2">
      <t>レイワ</t>
    </rPh>
    <rPh sb="3" eb="5">
      <t>ネンド</t>
    </rPh>
    <rPh sb="5" eb="7">
      <t>ヘイネンド</t>
    </rPh>
    <rPh sb="6" eb="8">
      <t>タンイ</t>
    </rPh>
    <rPh sb="9" eb="10">
      <t>ニン</t>
    </rPh>
    <rPh sb="11" eb="13">
      <t>センエン</t>
    </rPh>
    <phoneticPr fontId="8"/>
  </si>
  <si>
    <t>項　　目</t>
    <rPh sb="0" eb="1">
      <t>コウ</t>
    </rPh>
    <rPh sb="3" eb="4">
      <t>メ</t>
    </rPh>
    <phoneticPr fontId="8"/>
  </si>
  <si>
    <t>受給者数</t>
    <rPh sb="0" eb="3">
      <t>ジュキュウシャ</t>
    </rPh>
    <rPh sb="3" eb="4">
      <t>スウ</t>
    </rPh>
    <phoneticPr fontId="8"/>
  </si>
  <si>
    <t>助成件数</t>
    <rPh sb="0" eb="2">
      <t>ジョセイ</t>
    </rPh>
    <rPh sb="2" eb="4">
      <t>ケンスウ</t>
    </rPh>
    <phoneticPr fontId="8"/>
  </si>
  <si>
    <t>助　　　成　　　額</t>
    <rPh sb="0" eb="1">
      <t>スケ</t>
    </rPh>
    <rPh sb="4" eb="5">
      <t>シゲル</t>
    </rPh>
    <rPh sb="8" eb="9">
      <t>ガク</t>
    </rPh>
    <phoneticPr fontId="8"/>
  </si>
  <si>
    <t>総　　額</t>
    <rPh sb="0" eb="1">
      <t>フサ</t>
    </rPh>
    <rPh sb="3" eb="4">
      <t>ガク</t>
    </rPh>
    <phoneticPr fontId="8"/>
  </si>
  <si>
    <t>県制度分</t>
    <rPh sb="0" eb="1">
      <t>ケン</t>
    </rPh>
    <rPh sb="1" eb="3">
      <t>セイド</t>
    </rPh>
    <rPh sb="3" eb="4">
      <t>ブン</t>
    </rPh>
    <phoneticPr fontId="8"/>
  </si>
  <si>
    <t>市単独分</t>
    <rPh sb="0" eb="1">
      <t>シ</t>
    </rPh>
    <rPh sb="1" eb="3">
      <t>タンドク</t>
    </rPh>
    <rPh sb="3" eb="4">
      <t>ブン</t>
    </rPh>
    <phoneticPr fontId="8"/>
  </si>
  <si>
    <t>子ども医療費</t>
    <rPh sb="0" eb="1">
      <t>コ</t>
    </rPh>
    <rPh sb="3" eb="5">
      <t>イリョウ</t>
    </rPh>
    <rPh sb="5" eb="6">
      <t>ヒ</t>
    </rPh>
    <phoneticPr fontId="8"/>
  </si>
  <si>
    <t>一人親家庭等
医療費</t>
    <rPh sb="0" eb="2">
      <t>ヒトリ</t>
    </rPh>
    <rPh sb="2" eb="3">
      <t>オヤ</t>
    </rPh>
    <rPh sb="3" eb="5">
      <t>カテイ</t>
    </rPh>
    <rPh sb="5" eb="6">
      <t>トウ</t>
    </rPh>
    <rPh sb="7" eb="10">
      <t>イリョウヒ</t>
    </rPh>
    <phoneticPr fontId="8"/>
  </si>
  <si>
    <t>心身障害者医療費</t>
    <rPh sb="0" eb="2">
      <t>シンシン</t>
    </rPh>
    <rPh sb="2" eb="5">
      <t>ショウガイシャ</t>
    </rPh>
    <rPh sb="5" eb="8">
      <t>イリョウヒ</t>
    </rPh>
    <phoneticPr fontId="8"/>
  </si>
  <si>
    <t>65歳以上重度障害者医療費</t>
    <rPh sb="2" eb="3">
      <t>サイ</t>
    </rPh>
    <rPh sb="3" eb="5">
      <t>イジョウ</t>
    </rPh>
    <rPh sb="5" eb="7">
      <t>ジュウド</t>
    </rPh>
    <rPh sb="7" eb="9">
      <t>ショウガイ</t>
    </rPh>
    <rPh sb="9" eb="10">
      <t>シャ</t>
    </rPh>
    <rPh sb="10" eb="12">
      <t>イリョウ</t>
    </rPh>
    <rPh sb="12" eb="13">
      <t>ヒ</t>
    </rPh>
    <phoneticPr fontId="8"/>
  </si>
  <si>
    <t>注：受給者数は4月～3月までの平均</t>
    <rPh sb="0" eb="1">
      <t>チュウ</t>
    </rPh>
    <rPh sb="2" eb="5">
      <t>ジュキュウシャ</t>
    </rPh>
    <rPh sb="5" eb="6">
      <t>スウ</t>
    </rPh>
    <rPh sb="8" eb="9">
      <t>ガツ</t>
    </rPh>
    <rPh sb="11" eb="12">
      <t>ガツ</t>
    </rPh>
    <rPh sb="15" eb="17">
      <t>ヘイキン</t>
    </rPh>
    <phoneticPr fontId="8"/>
  </si>
  <si>
    <t>出典：伊賀市健康福祉部保険年金課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ホケン</t>
    </rPh>
    <rPh sb="13" eb="15">
      <t>ネンキン</t>
    </rPh>
    <rPh sb="15" eb="16">
      <t>カ</t>
    </rPh>
    <phoneticPr fontId="8"/>
  </si>
  <si>
    <t>57．介護保険　要介護（要支援）認定者数</t>
    <rPh sb="3" eb="5">
      <t>カイゴ</t>
    </rPh>
    <rPh sb="5" eb="7">
      <t>ホケン</t>
    </rPh>
    <rPh sb="8" eb="11">
      <t>ヨウカイゴ</t>
    </rPh>
    <rPh sb="12" eb="15">
      <t>ヨウシエン</t>
    </rPh>
    <rPh sb="16" eb="19">
      <t>ニンテイシャ</t>
    </rPh>
    <rPh sb="19" eb="20">
      <t>スウ</t>
    </rPh>
    <phoneticPr fontId="8"/>
  </si>
  <si>
    <t>令和5年3月31日　単位：人</t>
    <rPh sb="0" eb="2">
      <t>レイワ</t>
    </rPh>
    <rPh sb="3" eb="4">
      <t>ネン</t>
    </rPh>
    <rPh sb="5" eb="6">
      <t>ガツ</t>
    </rPh>
    <rPh sb="8" eb="9">
      <t>ニチ</t>
    </rPh>
    <rPh sb="10" eb="12">
      <t>タンイ</t>
    </rPh>
    <rPh sb="13" eb="14">
      <t>ヒト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</si>
  <si>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</si>
  <si>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</si>
  <si>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  <rPh sb="0" eb="3">
      <t>ヨウカイゴ</t>
    </rPh>
    <phoneticPr fontId="8"/>
  </si>
  <si>
    <t>要介護２</t>
    <rPh sb="0" eb="3">
      <t>ヨウカイゴ</t>
    </rPh>
    <phoneticPr fontId="8"/>
  </si>
  <si>
    <t>要介護３</t>
    <rPh sb="0" eb="3">
      <t>ヨウカイゴ</t>
    </rPh>
    <phoneticPr fontId="8"/>
  </si>
  <si>
    <t>要介護４</t>
    <rPh sb="0" eb="3">
      <t>ヨウカイゴ</t>
    </rPh>
    <phoneticPr fontId="8"/>
  </si>
  <si>
    <t>要介護５</t>
    <rPh sb="0" eb="3">
      <t>ヨウカイゴ</t>
    </rPh>
    <phoneticPr fontId="8"/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</si>
  <si>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</si>
  <si>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　65歳以上75歳未満</t>
    <rPh sb="3" eb="6">
      <t>サイイジョウ</t>
    </rPh>
    <rPh sb="8" eb="9">
      <t>サイ</t>
    </rPh>
    <rPh sb="9" eb="11">
      <t>ミマン</t>
    </rPh>
    <phoneticPr fontId="8"/>
  </si>
  <si>
    <t>　75歳以上</t>
    <rPh sb="3" eb="4">
      <t>サイ</t>
    </rPh>
    <rPh sb="4" eb="6">
      <t>イジョウ</t>
    </rPh>
    <phoneticPr fontId="8"/>
  </si>
  <si>
    <t>第2号被保険者数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</si>
  <si>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　総　数</t>
    <rPh sb="1" eb="2">
      <t>フサ</t>
    </rPh>
    <rPh sb="3" eb="4">
      <t>カズ</t>
    </rPh>
    <phoneticPr fontId="8"/>
  </si>
  <si>
    <t>出典：伊賀市健康福祉部介護高齢福祉課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カイゴ</t>
    </rPh>
    <rPh sb="13" eb="15">
      <t>コウレイ</t>
    </rPh>
    <rPh sb="15" eb="17">
      <t>フクシ</t>
    </rPh>
    <rPh sb="17" eb="18">
      <t>カ</t>
    </rPh>
    <phoneticPr fontId="8"/>
  </si>
  <si>
    <t>福祉・保健・環境　　109</t>
    <rPh sb="0" eb="2">
      <t>フクシ</t>
    </rPh>
    <rPh sb="3" eb="5">
      <t>ホケン</t>
    </rPh>
    <rPh sb="6" eb="8">
      <t>カンキョウ</t>
    </rPh>
    <phoneticPr fontId="8"/>
  </si>
  <si>
    <t>58．国民健康保険事業の状況</t>
    <rPh sb="3" eb="5">
      <t>コクミン</t>
    </rPh>
    <rPh sb="5" eb="7">
      <t>ケンコウ</t>
    </rPh>
    <rPh sb="7" eb="9">
      <t>ホケン</t>
    </rPh>
    <rPh sb="9" eb="11">
      <t>ジギョウ</t>
    </rPh>
    <rPh sb="12" eb="14">
      <t>ジョウキョウ</t>
    </rPh>
    <phoneticPr fontId="8"/>
  </si>
  <si>
    <t>　加入状況</t>
    <rPh sb="1" eb="3">
      <t>カニュウ</t>
    </rPh>
    <rPh sb="3" eb="5">
      <t>ジョウキョウ</t>
    </rPh>
    <phoneticPr fontId="8"/>
  </si>
  <si>
    <t>令和4年度</t>
    <rPh sb="0" eb="2">
      <t>レイワ</t>
    </rPh>
    <rPh sb="3" eb="5">
      <t>ネンド</t>
    </rPh>
    <phoneticPr fontId="8"/>
  </si>
  <si>
    <t>世　　帯</t>
    <rPh sb="0" eb="1">
      <t>ヨ</t>
    </rPh>
    <rPh sb="3" eb="4">
      <t>オビ</t>
    </rPh>
    <phoneticPr fontId="8"/>
  </si>
  <si>
    <t>人　　口</t>
    <rPh sb="0" eb="1">
      <t>ヒト</t>
    </rPh>
    <rPh sb="3" eb="4">
      <t>クチ</t>
    </rPh>
    <phoneticPr fontId="8"/>
  </si>
  <si>
    <t>総　数</t>
    <rPh sb="0" eb="1">
      <t>フサ</t>
    </rPh>
    <rPh sb="2" eb="3">
      <t>カズ</t>
    </rPh>
    <phoneticPr fontId="8"/>
  </si>
  <si>
    <t>加入世帯</t>
    <rPh sb="0" eb="2">
      <t>カニュウ</t>
    </rPh>
    <rPh sb="2" eb="4">
      <t>セタイ</t>
    </rPh>
    <phoneticPr fontId="8"/>
  </si>
  <si>
    <t>加入率（％）</t>
    <rPh sb="0" eb="2">
      <t>カニュウ</t>
    </rPh>
    <rPh sb="2" eb="3">
      <t>リツ</t>
    </rPh>
    <phoneticPr fontId="8"/>
  </si>
  <si>
    <t>被保険者数</t>
    <rPh sb="0" eb="4">
      <t>ヒホケンシャ</t>
    </rPh>
    <rPh sb="4" eb="5">
      <t>スウ</t>
    </rPh>
    <phoneticPr fontId="8"/>
  </si>
  <si>
    <t>　税調定及び徴収状況</t>
    <rPh sb="1" eb="2">
      <t>ゼイ</t>
    </rPh>
    <rPh sb="2" eb="3">
      <t>チョウ</t>
    </rPh>
    <rPh sb="3" eb="4">
      <t>サダム</t>
    </rPh>
    <rPh sb="4" eb="5">
      <t>オヨ</t>
    </rPh>
    <rPh sb="6" eb="8">
      <t>チョウシュウ</t>
    </rPh>
    <rPh sb="8" eb="10">
      <t>ジョウキョウ</t>
    </rPh>
    <phoneticPr fontId="8"/>
  </si>
  <si>
    <t xml:space="preserve">     単位：円</t>
    <rPh sb="5" eb="7">
      <t>タンイ</t>
    </rPh>
    <rPh sb="7" eb="8">
      <t>エン</t>
    </rPh>
    <phoneticPr fontId="8"/>
  </si>
  <si>
    <t>調定額</t>
    <rPh sb="0" eb="1">
      <t>シラベ</t>
    </rPh>
    <rPh sb="1" eb="2">
      <t>サダム</t>
    </rPh>
    <rPh sb="2" eb="3">
      <t>ガク</t>
    </rPh>
    <phoneticPr fontId="8"/>
  </si>
  <si>
    <t>収納額</t>
    <rPh sb="0" eb="2">
      <t>シュウノウ</t>
    </rPh>
    <rPh sb="2" eb="3">
      <t>ガク</t>
    </rPh>
    <phoneticPr fontId="8"/>
  </si>
  <si>
    <t>収納率（％）</t>
    <rPh sb="0" eb="2">
      <t>シュウノウ</t>
    </rPh>
    <rPh sb="2" eb="3">
      <t>リツ</t>
    </rPh>
    <phoneticPr fontId="8"/>
  </si>
  <si>
    <t>　保険給付状況</t>
    <rPh sb="1" eb="3">
      <t>ホケン</t>
    </rPh>
    <rPh sb="3" eb="5">
      <t>キュウフ</t>
    </rPh>
    <rPh sb="5" eb="7">
      <t>ジョウキョウ</t>
    </rPh>
    <phoneticPr fontId="8"/>
  </si>
  <si>
    <t>単位：件、千円</t>
    <rPh sb="0" eb="2">
      <t>タンイ</t>
    </rPh>
    <rPh sb="3" eb="4">
      <t>ケン</t>
    </rPh>
    <rPh sb="5" eb="7">
      <t>センエン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</si>
  <si>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</si>
  <si>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</si>
  <si>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移送費</t>
    <rPh sb="0" eb="2">
      <t>イソウ</t>
    </rPh>
    <rPh sb="2" eb="3">
      <t>ヒ</t>
    </rPh>
    <phoneticPr fontId="8"/>
  </si>
  <si>
    <t>総額（費用額）</t>
    <rPh sb="0" eb="2">
      <t>ソウガク</t>
    </rPh>
    <rPh sb="3" eb="5">
      <t>ヒヨウ</t>
    </rPh>
    <rPh sb="5" eb="6">
      <t>ガク</t>
    </rPh>
    <phoneticPr fontId="8"/>
  </si>
  <si>
    <t>総件数</t>
    <rPh sb="0" eb="3">
      <t>ソウケンスウ</t>
    </rPh>
    <phoneticPr fontId="8"/>
  </si>
  <si>
    <t>高額療養費</t>
    <rPh sb="0" eb="2">
      <t>コウガク</t>
    </rPh>
    <rPh sb="2" eb="5">
      <t>リョウヨウヒ</t>
    </rPh>
    <phoneticPr fontId="8"/>
  </si>
  <si>
    <t>出産育児一時金</t>
    <rPh sb="0" eb="2">
      <t>シュッサン</t>
    </rPh>
    <rPh sb="2" eb="4">
      <t>イクジ</t>
    </rPh>
    <rPh sb="4" eb="7">
      <t>イチジキン</t>
    </rPh>
    <phoneticPr fontId="8"/>
  </si>
  <si>
    <t>葬祭費</t>
    <rPh sb="0" eb="2">
      <t>ソウサイ</t>
    </rPh>
    <rPh sb="2" eb="3">
      <t>ヒ</t>
    </rPh>
    <phoneticPr fontId="8"/>
  </si>
  <si>
    <t>件数</t>
    <rPh sb="0" eb="2">
      <t>ケンスウ</t>
    </rPh>
    <phoneticPr fontId="8"/>
  </si>
  <si>
    <t>支給額</t>
    <rPh sb="0" eb="3">
      <t>シキュウガク</t>
    </rPh>
    <phoneticPr fontId="8"/>
  </si>
  <si>
    <t>　被保険者一人あたりの医療・保険税</t>
    <rPh sb="1" eb="2">
      <t>ヒ</t>
    </rPh>
    <rPh sb="2" eb="5">
      <t>ホケンシャ</t>
    </rPh>
    <rPh sb="5" eb="7">
      <t>ヒトリ</t>
    </rPh>
    <rPh sb="11" eb="13">
      <t>イリョウ</t>
    </rPh>
    <rPh sb="14" eb="16">
      <t>ホケン</t>
    </rPh>
    <rPh sb="16" eb="17">
      <t>ゼイ</t>
    </rPh>
    <phoneticPr fontId="8"/>
  </si>
  <si>
    <t xml:space="preserve">     単位：円</t>
    <rPh sb="5" eb="7">
      <t>タンイ</t>
    </rPh>
    <rPh sb="8" eb="9">
      <t>エン</t>
    </rPh>
    <phoneticPr fontId="8"/>
  </si>
  <si>
    <t>療養諸費費用額</t>
    <rPh sb="0" eb="2">
      <t>リョウヨウ</t>
    </rPh>
    <rPh sb="2" eb="4">
      <t>ショヒ</t>
    </rPh>
    <rPh sb="4" eb="6">
      <t>ヒヨウ</t>
    </rPh>
    <rPh sb="6" eb="7">
      <t>ガク</t>
    </rPh>
    <phoneticPr fontId="8"/>
  </si>
  <si>
    <t>保険者負担分</t>
    <rPh sb="0" eb="3">
      <t>ホケンシャ</t>
    </rPh>
    <rPh sb="3" eb="5">
      <t>フタン</t>
    </rPh>
    <rPh sb="5" eb="6">
      <t>ブン</t>
    </rPh>
    <phoneticPr fontId="8"/>
  </si>
  <si>
    <t>保険税（現年度分）</t>
    <rPh sb="0" eb="2">
      <t>ホケン</t>
    </rPh>
    <rPh sb="2" eb="3">
      <t>ゼイ</t>
    </rPh>
    <rPh sb="4" eb="5">
      <t>ゲン</t>
    </rPh>
    <rPh sb="5" eb="7">
      <t>ネンド</t>
    </rPh>
    <rPh sb="7" eb="8">
      <t>ブン</t>
    </rPh>
    <phoneticPr fontId="8"/>
  </si>
  <si>
    <t>　　　　出典：伊賀市健康福祉部保険年金課</t>
    <phoneticPr fontId="3"/>
  </si>
  <si>
    <t>110　　福祉・保健・環境</t>
    <rPh sb="5" eb="7">
      <t>フクシ</t>
    </rPh>
    <rPh sb="8" eb="10">
      <t>ホケン</t>
    </rPh>
    <rPh sb="11" eb="13">
      <t>カンキョウ</t>
    </rPh>
    <phoneticPr fontId="8"/>
  </si>
  <si>
    <t>59．医療施設数、薬局数及び医療関係者数</t>
    <phoneticPr fontId="8"/>
  </si>
  <si>
    <t>単位：人　</t>
    <rPh sb="0" eb="2">
      <t>タンイ</t>
    </rPh>
    <rPh sb="3" eb="4">
      <t>ニン</t>
    </rPh>
    <phoneticPr fontId="8"/>
  </si>
  <si>
    <t>年　度</t>
    <rPh sb="0" eb="1">
      <t>トシ</t>
    </rPh>
    <rPh sb="2" eb="3">
      <t>ド</t>
    </rPh>
    <phoneticPr fontId="8"/>
  </si>
  <si>
    <t>病　　　　　院</t>
    <phoneticPr fontId="8"/>
  </si>
  <si>
    <t>一般
診療所</t>
    <phoneticPr fontId="8"/>
  </si>
  <si>
    <t>歯科
診療所</t>
    <phoneticPr fontId="8"/>
  </si>
  <si>
    <t>薬局</t>
    <phoneticPr fontId="8"/>
  </si>
  <si>
    <t>医師</t>
    <phoneticPr fontId="8"/>
  </si>
  <si>
    <t>歯科
医師</t>
    <phoneticPr fontId="8"/>
  </si>
  <si>
    <t>薬剤師</t>
    <phoneticPr fontId="8"/>
  </si>
  <si>
    <t>看護師</t>
  </si>
  <si>
    <t>総数</t>
    <phoneticPr fontId="8"/>
  </si>
  <si>
    <t>一般</t>
    <phoneticPr fontId="8"/>
  </si>
  <si>
    <t>精神</t>
    <phoneticPr fontId="8"/>
  </si>
  <si>
    <t>准看護師</t>
  </si>
  <si>
    <t>平成24</t>
    <rPh sb="0" eb="2">
      <t>ヘイセイ</t>
    </rPh>
    <phoneticPr fontId="3"/>
  </si>
  <si>
    <t>令和元</t>
    <rPh sb="0" eb="2">
      <t>レイワ</t>
    </rPh>
    <rPh sb="2" eb="3">
      <t>モト</t>
    </rPh>
    <phoneticPr fontId="3"/>
  </si>
  <si>
    <t>注：病院、診療所数は各年度10月1日現在の数。</t>
    <phoneticPr fontId="8"/>
  </si>
  <si>
    <t>資料：「三重県統計書」　</t>
    <rPh sb="4" eb="7">
      <t>ミエケン</t>
    </rPh>
    <rPh sb="7" eb="10">
      <t>トウケイショ</t>
    </rPh>
    <phoneticPr fontId="8"/>
  </si>
  <si>
    <t xml:space="preserve">  　薬局数は年度末現在の数。</t>
    <phoneticPr fontId="8"/>
  </si>
  <si>
    <t xml:space="preserve">  　医師、歯科医師、薬剤師、看護師・准看護師は２年に一度の調査で12月31日現在の数。</t>
    <phoneticPr fontId="8"/>
  </si>
  <si>
    <t xml:space="preserve">  　医師、歯科医師、薬剤師は従業地による数。</t>
    <phoneticPr fontId="8"/>
  </si>
  <si>
    <t xml:space="preserve">  　看護師・准看護師は就業者数で、総数には従業地不詳を含む。</t>
    <phoneticPr fontId="8"/>
  </si>
  <si>
    <t>60．病床数</t>
    <rPh sb="3" eb="5">
      <t>ビョウショウ</t>
    </rPh>
    <phoneticPr fontId="8"/>
  </si>
  <si>
    <t>　単位：床　</t>
    <rPh sb="1" eb="3">
      <t>タンイ</t>
    </rPh>
    <rPh sb="4" eb="5">
      <t>トコ</t>
    </rPh>
    <phoneticPr fontId="8"/>
  </si>
  <si>
    <t>年　度</t>
    <rPh sb="0" eb="1">
      <t>ネン</t>
    </rPh>
    <rPh sb="2" eb="3">
      <t>ド</t>
    </rPh>
    <phoneticPr fontId="3"/>
  </si>
  <si>
    <t>総　数</t>
  </si>
  <si>
    <t>一      般      病      院</t>
  </si>
  <si>
    <t>精神科
病院</t>
    <rPh sb="0" eb="2">
      <t>セイシン</t>
    </rPh>
    <rPh sb="2" eb="3">
      <t>カ</t>
    </rPh>
    <phoneticPr fontId="8"/>
  </si>
  <si>
    <t>一般
診療所</t>
  </si>
  <si>
    <t>計</t>
  </si>
  <si>
    <t>一　般</t>
  </si>
  <si>
    <t>精　神</t>
  </si>
  <si>
    <t>結　核</t>
  </si>
  <si>
    <t>感染症</t>
  </si>
  <si>
    <t>療　養</t>
  </si>
  <si>
    <t>平成22</t>
    <rPh sb="0" eb="2">
      <t>ヘイセイ</t>
    </rPh>
    <phoneticPr fontId="3"/>
  </si>
  <si>
    <t>－</t>
  </si>
  <si>
    <t>注：各年度10月1日現在の数。</t>
  </si>
  <si>
    <t>資料：「衛生統計年報」　</t>
    <rPh sb="4" eb="6">
      <t>エイセイ</t>
    </rPh>
    <rPh sb="6" eb="8">
      <t>トウケイ</t>
    </rPh>
    <rPh sb="8" eb="10">
      <t>ネンポウ</t>
    </rPh>
    <phoneticPr fontId="8"/>
  </si>
  <si>
    <t>　　平成28年分(平成30年度発行)以降更新停止</t>
    <rPh sb="14" eb="15">
      <t>ド</t>
    </rPh>
    <rPh sb="15" eb="17">
      <t>ハッコウ</t>
    </rPh>
    <phoneticPr fontId="3"/>
  </si>
  <si>
    <t>福祉・保健・環境　　111　</t>
    <rPh sb="0" eb="2">
      <t>フクシ</t>
    </rPh>
    <rPh sb="3" eb="5">
      <t>ホケン</t>
    </rPh>
    <rPh sb="6" eb="8">
      <t>カンキョウ</t>
    </rPh>
    <phoneticPr fontId="8"/>
  </si>
  <si>
    <t>61．市民病院利用状況</t>
    <rPh sb="3" eb="5">
      <t>シミン</t>
    </rPh>
    <rPh sb="5" eb="7">
      <t>ビョウイン</t>
    </rPh>
    <phoneticPr fontId="8"/>
  </si>
  <si>
    <t>令和4年度　単位：人</t>
    <phoneticPr fontId="18"/>
  </si>
  <si>
    <t>区　　分</t>
    <phoneticPr fontId="8"/>
  </si>
  <si>
    <t>外　　来</t>
    <phoneticPr fontId="8"/>
  </si>
  <si>
    <t>入　　院</t>
    <phoneticPr fontId="8"/>
  </si>
  <si>
    <t>内科</t>
  </si>
  <si>
    <t>循環器科</t>
  </si>
  <si>
    <t>消化器・肝臓内科</t>
    <rPh sb="0" eb="3">
      <t>ショウカキ</t>
    </rPh>
    <rPh sb="4" eb="6">
      <t>カンゾウ</t>
    </rPh>
    <rPh sb="6" eb="8">
      <t>ナイカ</t>
    </rPh>
    <phoneticPr fontId="8"/>
  </si>
  <si>
    <t>小児科</t>
    <rPh sb="0" eb="3">
      <t>ショウニカ</t>
    </rPh>
    <phoneticPr fontId="8"/>
  </si>
  <si>
    <t>外科</t>
  </si>
  <si>
    <t>整形外科</t>
  </si>
  <si>
    <t>脳神経外科</t>
  </si>
  <si>
    <t>神経内科</t>
  </si>
  <si>
    <t>腫瘍内科</t>
    <rPh sb="0" eb="2">
      <t>シュヨウ</t>
    </rPh>
    <rPh sb="2" eb="4">
      <t>ナイカ</t>
    </rPh>
    <phoneticPr fontId="8"/>
  </si>
  <si>
    <t>婦人科</t>
  </si>
  <si>
    <t>眼科</t>
  </si>
  <si>
    <t>耳鼻咽喉科</t>
  </si>
  <si>
    <t>皮膚科</t>
  </si>
  <si>
    <t>泌尿器科</t>
  </si>
  <si>
    <t>救急科</t>
    <rPh sb="0" eb="2">
      <t>キュウキュウ</t>
    </rPh>
    <rPh sb="2" eb="3">
      <t>カ</t>
    </rPh>
    <phoneticPr fontId="8"/>
  </si>
  <si>
    <t>放射線科</t>
    <phoneticPr fontId="8"/>
  </si>
  <si>
    <t>合　　　　　　計</t>
    <rPh sb="0" eb="1">
      <t>ゴウ</t>
    </rPh>
    <rPh sb="7" eb="8">
      <t>ケイ</t>
    </rPh>
    <phoneticPr fontId="8"/>
  </si>
  <si>
    <t>※小児科の患者数にはワクチン外来も含みます。</t>
    <rPh sb="1" eb="4">
      <t>ショウニカ</t>
    </rPh>
    <rPh sb="5" eb="8">
      <t>カンジャスウ</t>
    </rPh>
    <rPh sb="14" eb="16">
      <t>ガイライ</t>
    </rPh>
    <rPh sb="17" eb="18">
      <t>フク</t>
    </rPh>
    <phoneticPr fontId="18"/>
  </si>
  <si>
    <t>　健診センター</t>
    <rPh sb="1" eb="3">
      <t>ケンシン</t>
    </rPh>
    <phoneticPr fontId="8"/>
  </si>
  <si>
    <t>一  般　健　診</t>
    <rPh sb="0" eb="1">
      <t>イチ</t>
    </rPh>
    <rPh sb="3" eb="4">
      <t>パン</t>
    </rPh>
    <rPh sb="5" eb="6">
      <t>ケン</t>
    </rPh>
    <rPh sb="7" eb="8">
      <t>ミ</t>
    </rPh>
    <phoneticPr fontId="8"/>
  </si>
  <si>
    <t>生活習慣病予防検診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phoneticPr fontId="8"/>
  </si>
  <si>
    <t>人間ドック・脳ドック</t>
    <rPh sb="0" eb="2">
      <t>ニンゲン</t>
    </rPh>
    <rPh sb="6" eb="7">
      <t>ノウ</t>
    </rPh>
    <phoneticPr fontId="8"/>
  </si>
  <si>
    <t>午後健診</t>
    <rPh sb="0" eb="2">
      <t>ゴゴ</t>
    </rPh>
    <rPh sb="2" eb="4">
      <t>ケンシン</t>
    </rPh>
    <phoneticPr fontId="8"/>
  </si>
  <si>
    <t>合     　計</t>
    <rPh sb="0" eb="1">
      <t>ゴウ</t>
    </rPh>
    <rPh sb="7" eb="8">
      <t>ケイ</t>
    </rPh>
    <phoneticPr fontId="8"/>
  </si>
  <si>
    <t>出典：伊賀市立上野総合市民病院</t>
    <rPh sb="0" eb="2">
      <t>シュッテン</t>
    </rPh>
    <rPh sb="3" eb="7">
      <t>イガシリツ</t>
    </rPh>
    <rPh sb="7" eb="9">
      <t>ウエノ</t>
    </rPh>
    <rPh sb="9" eb="11">
      <t>ソウゴウ</t>
    </rPh>
    <rPh sb="11" eb="13">
      <t>シミン</t>
    </rPh>
    <rPh sb="13" eb="15">
      <t>ビョウイン</t>
    </rPh>
    <phoneticPr fontId="8"/>
  </si>
  <si>
    <t>　　</t>
    <phoneticPr fontId="3"/>
  </si>
  <si>
    <t>112　　福祉・保健・環境　　</t>
    <rPh sb="5" eb="7">
      <t>フクシ</t>
    </rPh>
    <rPh sb="8" eb="10">
      <t>ホケン</t>
    </rPh>
    <rPh sb="11" eb="13">
      <t>カンキョウ</t>
    </rPh>
    <phoneticPr fontId="8"/>
  </si>
  <si>
    <t>62．各種検診実施状況</t>
    <rPh sb="3" eb="5">
      <t>カクシュ</t>
    </rPh>
    <rPh sb="5" eb="7">
      <t>ケンシン</t>
    </rPh>
    <rPh sb="7" eb="9">
      <t>ジッシ</t>
    </rPh>
    <rPh sb="9" eb="11">
      <t>ジョウキョウ</t>
    </rPh>
    <phoneticPr fontId="8"/>
  </si>
  <si>
    <t>令和4年度　単位：人、％</t>
    <rPh sb="0" eb="2">
      <t>レイワ</t>
    </rPh>
    <rPh sb="3" eb="5">
      <t>ネンド</t>
    </rPh>
    <rPh sb="6" eb="8">
      <t>タンイ</t>
    </rPh>
    <rPh sb="9" eb="10">
      <t>ヒト</t>
    </rPh>
    <phoneticPr fontId="8"/>
  </si>
  <si>
    <t>健康診査名</t>
    <rPh sb="0" eb="2">
      <t>ケンコウ</t>
    </rPh>
    <rPh sb="2" eb="4">
      <t>シンサ</t>
    </rPh>
    <rPh sb="4" eb="5">
      <t>メイ</t>
    </rPh>
    <phoneticPr fontId="3"/>
  </si>
  <si>
    <t>対象者数</t>
    <rPh sb="0" eb="3">
      <t>タイショウシャ</t>
    </rPh>
    <rPh sb="3" eb="4">
      <t>スウ</t>
    </rPh>
    <phoneticPr fontId="8"/>
  </si>
  <si>
    <t>受診者数</t>
    <rPh sb="0" eb="2">
      <t>ジュシン</t>
    </rPh>
    <rPh sb="2" eb="3">
      <t>シャ</t>
    </rPh>
    <rPh sb="3" eb="4">
      <t>スウ</t>
    </rPh>
    <phoneticPr fontId="8"/>
  </si>
  <si>
    <t>受診率</t>
    <rPh sb="0" eb="2">
      <t>ジュシン</t>
    </rPh>
    <rPh sb="2" eb="3">
      <t>リツ</t>
    </rPh>
    <phoneticPr fontId="8"/>
  </si>
  <si>
    <t>要精密検査数</t>
    <rPh sb="0" eb="1">
      <t>ヨウ</t>
    </rPh>
    <rPh sb="1" eb="3">
      <t>セイミツ</t>
    </rPh>
    <rPh sb="3" eb="5">
      <t>ケンサ</t>
    </rPh>
    <rPh sb="5" eb="6">
      <t>スウ</t>
    </rPh>
    <phoneticPr fontId="8"/>
  </si>
  <si>
    <t>要精密検査率</t>
    <rPh sb="0" eb="1">
      <t>ヨウ</t>
    </rPh>
    <rPh sb="1" eb="3">
      <t>セイミツ</t>
    </rPh>
    <rPh sb="3" eb="5">
      <t>ケンサ</t>
    </rPh>
    <rPh sb="5" eb="6">
      <t>リツ</t>
    </rPh>
    <phoneticPr fontId="8"/>
  </si>
  <si>
    <t>胃がん検診</t>
    <rPh sb="0" eb="1">
      <t>イ</t>
    </rPh>
    <rPh sb="3" eb="5">
      <t>ケンシン</t>
    </rPh>
    <phoneticPr fontId="8"/>
  </si>
  <si>
    <t>子宮がん検診</t>
    <rPh sb="0" eb="2">
      <t>シキュウ</t>
    </rPh>
    <rPh sb="4" eb="6">
      <t>ケンシン</t>
    </rPh>
    <phoneticPr fontId="8"/>
  </si>
  <si>
    <t>乳がん検診</t>
    <rPh sb="0" eb="1">
      <t>ニュウ</t>
    </rPh>
    <rPh sb="3" eb="5">
      <t>ケンシン</t>
    </rPh>
    <phoneticPr fontId="8"/>
  </si>
  <si>
    <t>肺がん検診</t>
    <rPh sb="0" eb="1">
      <t>ハイ</t>
    </rPh>
    <rPh sb="3" eb="5">
      <t>ケンシン</t>
    </rPh>
    <phoneticPr fontId="8"/>
  </si>
  <si>
    <t>大腸がん検診</t>
    <rPh sb="0" eb="2">
      <t>ダイチョウ</t>
    </rPh>
    <rPh sb="4" eb="6">
      <t>ケンシン</t>
    </rPh>
    <phoneticPr fontId="8"/>
  </si>
  <si>
    <t>出典：伊賀市健康福祉部健康推進課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ケンコウ</t>
    </rPh>
    <rPh sb="13" eb="15">
      <t>スイシン</t>
    </rPh>
    <rPh sb="15" eb="16">
      <t>カ</t>
    </rPh>
    <phoneticPr fontId="8"/>
  </si>
  <si>
    <t>注：胃がん・子宮がん・乳がん検診
　　　　　　　　　　受診率＝</t>
    <rPh sb="0" eb="1">
      <t>チュウ</t>
    </rPh>
    <rPh sb="2" eb="3">
      <t>イ</t>
    </rPh>
    <rPh sb="6" eb="8">
      <t>シキュウ</t>
    </rPh>
    <rPh sb="11" eb="12">
      <t>ニュウ</t>
    </rPh>
    <rPh sb="14" eb="16">
      <t>ケンシン</t>
    </rPh>
    <rPh sb="27" eb="29">
      <t>ジュシン</t>
    </rPh>
    <rPh sb="29" eb="30">
      <t>リツ</t>
    </rPh>
    <phoneticPr fontId="8"/>
  </si>
  <si>
    <t>（「前年度受診者数」＋「当該年度受診者数」
　－「前年度及び当該年度における2年連続受診者数」）
　　　　　　　　　　　　÷「当該年度対象者数＊」×100</t>
    <rPh sb="2" eb="5">
      <t>ゼンネンド</t>
    </rPh>
    <rPh sb="5" eb="8">
      <t>ジュシンシャ</t>
    </rPh>
    <rPh sb="8" eb="9">
      <t>スウ</t>
    </rPh>
    <rPh sb="12" eb="14">
      <t>トウガイ</t>
    </rPh>
    <rPh sb="14" eb="16">
      <t>ネンド</t>
    </rPh>
    <rPh sb="16" eb="19">
      <t>ジュシンシャ</t>
    </rPh>
    <rPh sb="19" eb="20">
      <t>スウ</t>
    </rPh>
    <rPh sb="25" eb="28">
      <t>ゼンネンド</t>
    </rPh>
    <rPh sb="28" eb="29">
      <t>オヨ</t>
    </rPh>
    <rPh sb="30" eb="32">
      <t>トウガイ</t>
    </rPh>
    <rPh sb="32" eb="34">
      <t>ネンド</t>
    </rPh>
    <rPh sb="39" eb="40">
      <t>ネン</t>
    </rPh>
    <rPh sb="40" eb="42">
      <t>レンゾク</t>
    </rPh>
    <rPh sb="42" eb="45">
      <t>ジュシンシャ</t>
    </rPh>
    <rPh sb="45" eb="46">
      <t>スウ</t>
    </rPh>
    <rPh sb="63" eb="65">
      <t>トウガイ</t>
    </rPh>
    <rPh sb="65" eb="67">
      <t>ネンド</t>
    </rPh>
    <rPh sb="67" eb="70">
      <t>タイショウシャ</t>
    </rPh>
    <rPh sb="70" eb="71">
      <t>スウ</t>
    </rPh>
    <phoneticPr fontId="8"/>
  </si>
  <si>
    <t>　 ＊対象者数は年度当初に住民登録のある市民の人数で算出</t>
    <rPh sb="6" eb="7">
      <t>スウ</t>
    </rPh>
    <rPh sb="8" eb="9">
      <t>ネン</t>
    </rPh>
    <rPh sb="9" eb="10">
      <t>ド</t>
    </rPh>
    <rPh sb="10" eb="12">
      <t>トウショ</t>
    </rPh>
    <rPh sb="13" eb="15">
      <t>ジュウミン</t>
    </rPh>
    <rPh sb="15" eb="17">
      <t>トウロク</t>
    </rPh>
    <rPh sb="20" eb="22">
      <t>シミン</t>
    </rPh>
    <rPh sb="23" eb="25">
      <t>ニンズウ</t>
    </rPh>
    <rPh sb="26" eb="28">
      <t>サンシュツ</t>
    </rPh>
    <phoneticPr fontId="8"/>
  </si>
  <si>
    <t>　　（胃がん…５０歳～６９歳、子宮がん…２０歳～６９歳、その他がんは４０歳～６９歳）</t>
    <rPh sb="3" eb="4">
      <t>イ</t>
    </rPh>
    <rPh sb="9" eb="10">
      <t>サイ</t>
    </rPh>
    <rPh sb="13" eb="14">
      <t>サイ</t>
    </rPh>
    <rPh sb="15" eb="17">
      <t>シキュウ</t>
    </rPh>
    <rPh sb="22" eb="23">
      <t>サイ</t>
    </rPh>
    <rPh sb="26" eb="27">
      <t>サイ</t>
    </rPh>
    <rPh sb="30" eb="31">
      <t>タ</t>
    </rPh>
    <rPh sb="36" eb="37">
      <t>サイ</t>
    </rPh>
    <rPh sb="40" eb="41">
      <t>サイ</t>
    </rPh>
    <phoneticPr fontId="8"/>
  </si>
  <si>
    <t>63．各種予防接種実施状況</t>
    <rPh sb="3" eb="5">
      <t>カクシュ</t>
    </rPh>
    <rPh sb="5" eb="7">
      <t>ヨボウ</t>
    </rPh>
    <rPh sb="7" eb="9">
      <t>セッシュ</t>
    </rPh>
    <rPh sb="9" eb="11">
      <t>ジッシ</t>
    </rPh>
    <rPh sb="11" eb="13">
      <t>ジョウキョウ</t>
    </rPh>
    <phoneticPr fontId="8"/>
  </si>
  <si>
    <t>令和4年度　単位：人</t>
    <rPh sb="0" eb="2">
      <t>レイワ</t>
    </rPh>
    <rPh sb="3" eb="4">
      <t>ネン</t>
    </rPh>
    <rPh sb="4" eb="5">
      <t>ド</t>
    </rPh>
    <rPh sb="6" eb="8">
      <t>タンイ</t>
    </rPh>
    <rPh sb="9" eb="10">
      <t>ニン</t>
    </rPh>
    <phoneticPr fontId="8"/>
  </si>
  <si>
    <t>Ａ類疾病</t>
    <rPh sb="1" eb="2">
      <t>ルイ</t>
    </rPh>
    <rPh sb="2" eb="4">
      <t>シッペイ</t>
    </rPh>
    <phoneticPr fontId="8"/>
  </si>
  <si>
    <t>二種混合</t>
    <rPh sb="0" eb="2">
      <t>２シュ</t>
    </rPh>
    <rPh sb="2" eb="4">
      <t>コンゴウ</t>
    </rPh>
    <phoneticPr fontId="8"/>
  </si>
  <si>
    <t>四種混合</t>
    <rPh sb="0" eb="1">
      <t>３４</t>
    </rPh>
    <rPh sb="1" eb="2">
      <t>シュ</t>
    </rPh>
    <rPh sb="2" eb="4">
      <t>コンゴウ</t>
    </rPh>
    <phoneticPr fontId="8"/>
  </si>
  <si>
    <t>ロタ</t>
    <phoneticPr fontId="8"/>
  </si>
  <si>
    <t>B型肝炎</t>
    <rPh sb="1" eb="2">
      <t>ガタ</t>
    </rPh>
    <rPh sb="2" eb="4">
      <t>カンエン</t>
    </rPh>
    <phoneticPr fontId="8"/>
  </si>
  <si>
    <t>日本脳炎</t>
    <rPh sb="0" eb="2">
      <t>ニホン</t>
    </rPh>
    <rPh sb="2" eb="4">
      <t>ノウエン</t>
    </rPh>
    <phoneticPr fontId="8"/>
  </si>
  <si>
    <t>MR</t>
    <phoneticPr fontId="8"/>
  </si>
  <si>
    <t>BCG</t>
    <phoneticPr fontId="8"/>
  </si>
  <si>
    <t>ヒブ</t>
    <phoneticPr fontId="8"/>
  </si>
  <si>
    <t>A類疾病</t>
    <rPh sb="1" eb="2">
      <t>ルイ</t>
    </rPh>
    <rPh sb="2" eb="4">
      <t>シッペイ</t>
    </rPh>
    <phoneticPr fontId="8"/>
  </si>
  <si>
    <t>Ｂ類疾病</t>
    <rPh sb="1" eb="2">
      <t>タグイ</t>
    </rPh>
    <rPh sb="2" eb="3">
      <t>シツ</t>
    </rPh>
    <rPh sb="3" eb="4">
      <t>ビョウ</t>
    </rPh>
    <phoneticPr fontId="8"/>
  </si>
  <si>
    <t>小児用
肺炎球菌</t>
    <rPh sb="0" eb="3">
      <t>ショウニヨウ</t>
    </rPh>
    <rPh sb="4" eb="6">
      <t>ハイエン</t>
    </rPh>
    <rPh sb="6" eb="8">
      <t>キュウキン</t>
    </rPh>
    <phoneticPr fontId="8"/>
  </si>
  <si>
    <t>子宮頸がん</t>
    <rPh sb="0" eb="2">
      <t>シキュウ</t>
    </rPh>
    <rPh sb="2" eb="3">
      <t>ケイ</t>
    </rPh>
    <phoneticPr fontId="8"/>
  </si>
  <si>
    <t>水痘</t>
    <rPh sb="0" eb="2">
      <t>スイトウ</t>
    </rPh>
    <phoneticPr fontId="8"/>
  </si>
  <si>
    <t>ｲﾝﾌﾙｴﾝｻﾞ</t>
    <phoneticPr fontId="8"/>
  </si>
  <si>
    <t>高齢者肺炎球菌</t>
    <rPh sb="0" eb="3">
      <t>コウレイシャ</t>
    </rPh>
    <rPh sb="3" eb="5">
      <t>ハイエン</t>
    </rPh>
    <rPh sb="5" eb="7">
      <t>キュウキン</t>
    </rPh>
    <phoneticPr fontId="8"/>
  </si>
  <si>
    <t>出典：伊賀市健康福祉部健康推進課　</t>
    <rPh sb="0" eb="2">
      <t>シュッテン</t>
    </rPh>
    <rPh sb="3" eb="5">
      <t>イガ</t>
    </rPh>
    <rPh sb="5" eb="6">
      <t>シ</t>
    </rPh>
    <rPh sb="6" eb="8">
      <t>ケンコウ</t>
    </rPh>
    <rPh sb="8" eb="10">
      <t>フクシ</t>
    </rPh>
    <rPh sb="10" eb="11">
      <t>ブ</t>
    </rPh>
    <rPh sb="11" eb="13">
      <t>ケンコウ</t>
    </rPh>
    <rPh sb="13" eb="15">
      <t>スイシン</t>
    </rPh>
    <rPh sb="15" eb="16">
      <t>カ</t>
    </rPh>
    <phoneticPr fontId="8"/>
  </si>
  <si>
    <t>福祉・保健・環境　　113　</t>
    <rPh sb="0" eb="2">
      <t>フクシ</t>
    </rPh>
    <rPh sb="3" eb="5">
      <t>ホケン</t>
    </rPh>
    <rPh sb="6" eb="8">
      <t>カンキョウ</t>
    </rPh>
    <phoneticPr fontId="8"/>
  </si>
  <si>
    <t>64．死亡数の推移</t>
    <rPh sb="3" eb="6">
      <t>シボウスウ</t>
    </rPh>
    <rPh sb="7" eb="9">
      <t>スイイ</t>
    </rPh>
    <phoneticPr fontId="8"/>
  </si>
  <si>
    <t>　総数</t>
    <rPh sb="1" eb="3">
      <t>ソウスウ</t>
    </rPh>
    <phoneticPr fontId="8"/>
  </si>
  <si>
    <t>単位：人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</si>
  <si>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</si>
  <si>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</si>
  <si>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</si>
  <si>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</si>
  <si>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</si>
  <si>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</si>
  <si>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</si>
  <si>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</si>
  <si>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</si>
  <si>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  <phoneticPr fontId="3"/>
  </si>
  <si>
    <t>伊賀市</t>
  </si>
  <si>
    <t>　悪性新生物</t>
    <phoneticPr fontId="8"/>
  </si>
  <si>
    <t>　心疾患</t>
    <phoneticPr fontId="8"/>
  </si>
  <si>
    <t>　脳血管疾患</t>
    <phoneticPr fontId="8"/>
  </si>
  <si>
    <t>　資料：「三重県累年統計」</t>
    <rPh sb="5" eb="8">
      <t>ミエケン</t>
    </rPh>
    <rPh sb="8" eb="10">
      <t>ルイネン</t>
    </rPh>
    <rPh sb="10" eb="12">
      <t>トウケイ</t>
    </rPh>
    <phoneticPr fontId="8"/>
  </si>
  <si>
    <t>114　　福祉・保健・環境</t>
    <rPh sb="5" eb="7">
      <t>フクシ</t>
    </rPh>
    <rPh sb="8" eb="10">
      <t>ホケン</t>
    </rPh>
    <rPh sb="11" eb="13">
      <t>カンキョウ</t>
    </rPh>
    <phoneticPr fontId="8"/>
  </si>
  <si>
    <t>65．上水道の状況</t>
    <rPh sb="3" eb="6">
      <t>ジョウスイドウ</t>
    </rPh>
    <rPh sb="7" eb="9">
      <t>ジョウキョウ</t>
    </rPh>
    <phoneticPr fontId="8"/>
  </si>
  <si>
    <t>　配水状況</t>
    <rPh sb="1" eb="3">
      <t>ハイスイ</t>
    </rPh>
    <rPh sb="3" eb="5">
      <t>ジョウキョウ</t>
    </rPh>
    <phoneticPr fontId="8"/>
  </si>
  <si>
    <t>年間総配水量
（千㎥）</t>
    <rPh sb="0" eb="2">
      <t>ネンカン</t>
    </rPh>
    <rPh sb="2" eb="3">
      <t>ソウ</t>
    </rPh>
    <rPh sb="3" eb="5">
      <t>ハイスイ</t>
    </rPh>
    <rPh sb="5" eb="6">
      <t>リョウ</t>
    </rPh>
    <rPh sb="8" eb="9">
      <t>セン</t>
    </rPh>
    <phoneticPr fontId="8"/>
  </si>
  <si>
    <t>1日最大配水量
（㎥）</t>
    <rPh sb="1" eb="2">
      <t>ニチ</t>
    </rPh>
    <rPh sb="2" eb="4">
      <t>サイダイ</t>
    </rPh>
    <rPh sb="4" eb="6">
      <t>ハイスイ</t>
    </rPh>
    <rPh sb="6" eb="7">
      <t>リョウ</t>
    </rPh>
    <phoneticPr fontId="8"/>
  </si>
  <si>
    <t>施設能力
（㎥/日）</t>
    <rPh sb="0" eb="2">
      <t>シセツ</t>
    </rPh>
    <rPh sb="2" eb="4">
      <t>ノウリョク</t>
    </rPh>
    <rPh sb="8" eb="9">
      <t>ニチ</t>
    </rPh>
    <phoneticPr fontId="8"/>
  </si>
  <si>
    <t>施設数</t>
    <rPh sb="0" eb="2">
      <t>シセツ</t>
    </rPh>
    <rPh sb="2" eb="3">
      <t>スウ</t>
    </rPh>
    <phoneticPr fontId="8"/>
  </si>
  <si>
    <t>給水人口
（人）</t>
    <rPh sb="0" eb="2">
      <t>キュウスイ</t>
    </rPh>
    <rPh sb="2" eb="4">
      <t>ジンコウ</t>
    </rPh>
    <rPh sb="6" eb="7">
      <t>ヒト</t>
    </rPh>
    <phoneticPr fontId="8"/>
  </si>
  <si>
    <t>普及率
（％）</t>
    <rPh sb="0" eb="2">
      <t>フキュウ</t>
    </rPh>
    <rPh sb="2" eb="3">
      <t>リツ</t>
    </rPh>
    <phoneticPr fontId="8"/>
  </si>
  <si>
    <t>上 水 道</t>
    <rPh sb="0" eb="1">
      <t>ウエ</t>
    </rPh>
    <rPh sb="2" eb="3">
      <t>ミズ</t>
    </rPh>
    <rPh sb="4" eb="5">
      <t>ミチ</t>
    </rPh>
    <phoneticPr fontId="8"/>
  </si>
  <si>
    <t>簡易水道</t>
    <rPh sb="0" eb="2">
      <t>カンイ</t>
    </rPh>
    <rPh sb="2" eb="4">
      <t>スイドウ</t>
    </rPh>
    <phoneticPr fontId="8"/>
  </si>
  <si>
    <t>-</t>
  </si>
  <si>
    <t>専用水道</t>
    <rPh sb="0" eb="2">
      <t>センヨウ</t>
    </rPh>
    <rPh sb="2" eb="4">
      <t>スイドウ</t>
    </rPh>
    <phoneticPr fontId="8"/>
  </si>
  <si>
    <t>出典：伊賀市上下水道部経営企画課</t>
    <rPh sb="0" eb="2">
      <t>シュッテン</t>
    </rPh>
    <rPh sb="3" eb="5">
      <t>イガ</t>
    </rPh>
    <rPh sb="5" eb="6">
      <t>シ</t>
    </rPh>
    <rPh sb="6" eb="8">
      <t>ジョウゲ</t>
    </rPh>
    <rPh sb="8" eb="10">
      <t>スイドウ</t>
    </rPh>
    <rPh sb="10" eb="11">
      <t>ブ</t>
    </rPh>
    <rPh sb="11" eb="16">
      <t>ケイエイ</t>
    </rPh>
    <phoneticPr fontId="8"/>
  </si>
  <si>
    <t>　用途別使用量状況</t>
    <rPh sb="1" eb="3">
      <t>ヨウト</t>
    </rPh>
    <rPh sb="3" eb="4">
      <t>ベツ</t>
    </rPh>
    <rPh sb="4" eb="7">
      <t>シヨウリョウ</t>
    </rPh>
    <rPh sb="7" eb="9">
      <t>ジョウキョウ</t>
    </rPh>
    <phoneticPr fontId="8"/>
  </si>
  <si>
    <t>令和4年度　単位：千㎥</t>
    <rPh sb="0" eb="2">
      <t>レイワ</t>
    </rPh>
    <rPh sb="3" eb="5">
      <t>ネンド</t>
    </rPh>
    <rPh sb="5" eb="7">
      <t>ヘイネンド</t>
    </rPh>
    <rPh sb="6" eb="8">
      <t>タンイ</t>
    </rPh>
    <rPh sb="9" eb="10">
      <t>セン</t>
    </rPh>
    <phoneticPr fontId="8"/>
  </si>
  <si>
    <t>区　分</t>
    <rPh sb="0" eb="1">
      <t>ク</t>
    </rPh>
    <rPh sb="2" eb="3">
      <t>ブン</t>
    </rPh>
    <phoneticPr fontId="8"/>
  </si>
  <si>
    <t>合計</t>
    <rPh sb="0" eb="2">
      <t>ゴウケイ</t>
    </rPh>
    <phoneticPr fontId="8"/>
  </si>
  <si>
    <t>一般用</t>
    <rPh sb="0" eb="3">
      <t>イッパンヨウ</t>
    </rPh>
    <phoneticPr fontId="8"/>
  </si>
  <si>
    <t>営業用</t>
    <rPh sb="0" eb="3">
      <t>エイギョウヨウ</t>
    </rPh>
    <phoneticPr fontId="8"/>
  </si>
  <si>
    <t>官公署
学校
団体用</t>
    <rPh sb="0" eb="2">
      <t>カンコウ</t>
    </rPh>
    <rPh sb="2" eb="3">
      <t>ショ</t>
    </rPh>
    <rPh sb="4" eb="6">
      <t>ガッコウ</t>
    </rPh>
    <rPh sb="7" eb="10">
      <t>ダンタイヨウ</t>
    </rPh>
    <phoneticPr fontId="8"/>
  </si>
  <si>
    <t>浴場
営業用</t>
    <rPh sb="0" eb="2">
      <t>ヨクジョウ</t>
    </rPh>
    <rPh sb="3" eb="6">
      <t>エイギョウヨウ</t>
    </rPh>
    <phoneticPr fontId="8"/>
  </si>
  <si>
    <t>産業用</t>
    <rPh sb="0" eb="3">
      <t>サンギョウヨウ</t>
    </rPh>
    <phoneticPr fontId="8"/>
  </si>
  <si>
    <t>出典：伊賀市上下水道部経営企画課</t>
    <rPh sb="0" eb="2">
      <t>シュッテン</t>
    </rPh>
    <rPh sb="3" eb="5">
      <t>イガ</t>
    </rPh>
    <rPh sb="5" eb="6">
      <t>シ</t>
    </rPh>
    <rPh sb="11" eb="16">
      <t>ケイエイ</t>
    </rPh>
    <phoneticPr fontId="8"/>
  </si>
  <si>
    <t>66．下水道の状況</t>
    <rPh sb="3" eb="6">
      <t>ゲスイドウ</t>
    </rPh>
    <rPh sb="7" eb="9">
      <t>ジョウキョウ</t>
    </rPh>
    <phoneticPr fontId="8"/>
  </si>
  <si>
    <t>令和4年度　単位：人、％　</t>
    <rPh sb="0" eb="2">
      <t>レイワ</t>
    </rPh>
    <rPh sb="3" eb="5">
      <t>ネンド</t>
    </rPh>
    <rPh sb="6" eb="8">
      <t>タンイ</t>
    </rPh>
    <rPh sb="9" eb="10">
      <t>ニン</t>
    </rPh>
    <phoneticPr fontId="8"/>
  </si>
  <si>
    <t>公共下水道</t>
    <rPh sb="0" eb="2">
      <t>コウキョウ</t>
    </rPh>
    <rPh sb="2" eb="5">
      <t>ゲスイドウ</t>
    </rPh>
    <phoneticPr fontId="30"/>
  </si>
  <si>
    <t>農業集落排水</t>
    <rPh sb="0" eb="2">
      <t>ノウギョウ</t>
    </rPh>
    <rPh sb="2" eb="4">
      <t>シュウラク</t>
    </rPh>
    <rPh sb="4" eb="6">
      <t>ハイスイ</t>
    </rPh>
    <phoneticPr fontId="30"/>
  </si>
  <si>
    <t>コミュニティ・</t>
    <phoneticPr fontId="30"/>
  </si>
  <si>
    <t>合併処理</t>
    <rPh sb="0" eb="2">
      <t>ガッペイ</t>
    </rPh>
    <rPh sb="2" eb="4">
      <t>ショリ</t>
    </rPh>
    <phoneticPr fontId="30"/>
  </si>
  <si>
    <t>計</t>
    <rPh sb="0" eb="1">
      <t>ケイ</t>
    </rPh>
    <phoneticPr fontId="30"/>
  </si>
  <si>
    <t>下水道等</t>
    <rPh sb="0" eb="3">
      <t>ゲスイドウ</t>
    </rPh>
    <rPh sb="3" eb="4">
      <t>トウ</t>
    </rPh>
    <phoneticPr fontId="30"/>
  </si>
  <si>
    <t>現在処理区域</t>
    <rPh sb="0" eb="2">
      <t>ゲンザイ</t>
    </rPh>
    <rPh sb="2" eb="4">
      <t>ショリ</t>
    </rPh>
    <rPh sb="4" eb="6">
      <t>クイキ</t>
    </rPh>
    <phoneticPr fontId="30"/>
  </si>
  <si>
    <t>プラント処理</t>
    <rPh sb="4" eb="6">
      <t>ショリ</t>
    </rPh>
    <phoneticPr fontId="30"/>
  </si>
  <si>
    <t>浄化槽処理</t>
    <rPh sb="0" eb="3">
      <t>ジョウカソウ</t>
    </rPh>
    <rPh sb="3" eb="5">
      <t>ショリ</t>
    </rPh>
    <phoneticPr fontId="30"/>
  </si>
  <si>
    <t>普及率</t>
    <phoneticPr fontId="30"/>
  </si>
  <si>
    <r>
      <t>出典：伊賀市上下水道部</t>
    </r>
    <r>
      <rPr>
        <sz val="10"/>
        <rFont val="ＭＳ 明朝"/>
        <family val="1"/>
        <charset val="128"/>
      </rPr>
      <t>下水道課</t>
    </r>
    <rPh sb="0" eb="2">
      <t>シュッテン</t>
    </rPh>
    <rPh sb="3" eb="5">
      <t>イガ</t>
    </rPh>
    <rPh sb="5" eb="6">
      <t>シ</t>
    </rPh>
    <rPh sb="6" eb="8">
      <t>ジョウゲ</t>
    </rPh>
    <rPh sb="8" eb="10">
      <t>スイドウ</t>
    </rPh>
    <rPh sb="10" eb="11">
      <t>ブ</t>
    </rPh>
    <rPh sb="11" eb="14">
      <t>ゲスイドウ</t>
    </rPh>
    <rPh sb="14" eb="15">
      <t>カ</t>
    </rPh>
    <phoneticPr fontId="8"/>
  </si>
  <si>
    <t>67．斎苑取扱状況</t>
    <rPh sb="3" eb="4">
      <t>サイ</t>
    </rPh>
    <rPh sb="4" eb="5">
      <t>エン</t>
    </rPh>
    <rPh sb="5" eb="6">
      <t>ト</t>
    </rPh>
    <rPh sb="6" eb="7">
      <t>アツカ</t>
    </rPh>
    <rPh sb="7" eb="9">
      <t>ジョウキョウ</t>
    </rPh>
    <phoneticPr fontId="8"/>
  </si>
  <si>
    <t>12歳未満</t>
    <rPh sb="2" eb="5">
      <t>サイミマン</t>
    </rPh>
    <phoneticPr fontId="8"/>
  </si>
  <si>
    <t>12歳以上</t>
    <rPh sb="2" eb="3">
      <t>サイ</t>
    </rPh>
    <rPh sb="3" eb="5">
      <t>イジョウ</t>
    </rPh>
    <phoneticPr fontId="8"/>
  </si>
  <si>
    <t>平成30</t>
    <rPh sb="0" eb="2">
      <t>ヘイセイ</t>
    </rPh>
    <phoneticPr fontId="3"/>
  </si>
  <si>
    <t>出典：伊賀市人権生活環境部生活環境課</t>
    <rPh sb="0" eb="2">
      <t>シュッテン</t>
    </rPh>
    <rPh sb="3" eb="5">
      <t>イガ</t>
    </rPh>
    <rPh sb="5" eb="6">
      <t>シ</t>
    </rPh>
    <rPh sb="6" eb="8">
      <t>ジンケン</t>
    </rPh>
    <rPh sb="8" eb="10">
      <t>セイカツ</t>
    </rPh>
    <rPh sb="10" eb="12">
      <t>カンキョウ</t>
    </rPh>
    <rPh sb="12" eb="13">
      <t>ブ</t>
    </rPh>
    <rPh sb="13" eb="15">
      <t>セイカツ</t>
    </rPh>
    <rPh sb="15" eb="17">
      <t>カンキョウ</t>
    </rPh>
    <rPh sb="17" eb="18">
      <t>カ</t>
    </rPh>
    <phoneticPr fontId="8"/>
  </si>
  <si>
    <t>68．食肉センター使用状況</t>
    <rPh sb="3" eb="5">
      <t>ショクニク</t>
    </rPh>
    <rPh sb="9" eb="11">
      <t>シヨウ</t>
    </rPh>
    <rPh sb="11" eb="13">
      <t>ジョウキョウ</t>
    </rPh>
    <phoneticPr fontId="8"/>
  </si>
  <si>
    <t>牛</t>
    <rPh sb="0" eb="1">
      <t>ウシ</t>
    </rPh>
    <phoneticPr fontId="8"/>
  </si>
  <si>
    <t>豚</t>
    <rPh sb="0" eb="1">
      <t>ブタ</t>
    </rPh>
    <phoneticPr fontId="8"/>
  </si>
  <si>
    <t>平成26</t>
    <rPh sb="0" eb="2">
      <t>ヘイセイ</t>
    </rPh>
    <phoneticPr fontId="3"/>
  </si>
  <si>
    <t>-</t>
    <phoneticPr fontId="8"/>
  </si>
  <si>
    <t>注：平成31年3月31日廃止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2" eb="14">
      <t>ハイシ</t>
    </rPh>
    <phoneticPr fontId="3"/>
  </si>
  <si>
    <t>出典：伊賀市産業振興部農林振興課</t>
    <rPh sb="0" eb="2">
      <t>シュッテン</t>
    </rPh>
    <rPh sb="3" eb="4">
      <t>イ</t>
    </rPh>
    <rPh sb="4" eb="5">
      <t>ガ</t>
    </rPh>
    <rPh sb="5" eb="6">
      <t>シ</t>
    </rPh>
    <rPh sb="6" eb="16">
      <t>サンギョウシンコウブノウリンシンコウカ</t>
    </rPh>
    <phoneticPr fontId="8"/>
  </si>
  <si>
    <t>福祉・保健・環境　　115　</t>
    <rPh sb="0" eb="2">
      <t>フクシ</t>
    </rPh>
    <rPh sb="3" eb="5">
      <t>ホケン</t>
    </rPh>
    <rPh sb="6" eb="8">
      <t>カンキョウ</t>
    </rPh>
    <phoneticPr fontId="8"/>
  </si>
  <si>
    <r>
      <t>69．ごみ年間総</t>
    </r>
    <r>
      <rPr>
        <sz val="14"/>
        <rFont val="ＭＳ 明朝"/>
        <family val="1"/>
        <charset val="128"/>
      </rPr>
      <t>処理量</t>
    </r>
    <rPh sb="8" eb="10">
      <t>ショリ</t>
    </rPh>
    <rPh sb="10" eb="11">
      <t>リョウ</t>
    </rPh>
    <phoneticPr fontId="8"/>
  </si>
  <si>
    <t>単位：ｔ</t>
  </si>
  <si>
    <t>H25年度</t>
  </si>
  <si>
    <t>H26年度</t>
  </si>
  <si>
    <t>H27年度</t>
  </si>
  <si>
    <t>H28年度</t>
  </si>
  <si>
    <t>H29年度</t>
  </si>
  <si>
    <t>H30年度</t>
  </si>
  <si>
    <t>R1年度</t>
    <rPh sb="2" eb="4">
      <t>ネンド</t>
    </rPh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</si>
  <si>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</si>
  <si>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</si>
  <si>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</si>
  <si>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伊   賀   市</t>
    <phoneticPr fontId="8"/>
  </si>
  <si>
    <t>　出典：伊賀市人権生活環境部廃棄物対策課</t>
    <rPh sb="1" eb="3">
      <t>シュッテン</t>
    </rPh>
    <rPh sb="4" eb="6">
      <t>イガ</t>
    </rPh>
    <rPh sb="6" eb="7">
      <t>シ</t>
    </rPh>
    <rPh sb="7" eb="9">
      <t>ジンケン</t>
    </rPh>
    <rPh sb="9" eb="11">
      <t>セイカツ</t>
    </rPh>
    <rPh sb="11" eb="13">
      <t>カンキョウ</t>
    </rPh>
    <rPh sb="13" eb="14">
      <t>ブ</t>
    </rPh>
    <rPh sb="14" eb="17">
      <t>ハイキブツ</t>
    </rPh>
    <rPh sb="17" eb="19">
      <t>タイサク</t>
    </rPh>
    <rPh sb="19" eb="20">
      <t>カ</t>
    </rPh>
    <phoneticPr fontId="8"/>
  </si>
  <si>
    <t>70．可燃物・不燃物処理状況</t>
    <rPh sb="3" eb="6">
      <t>カネンブツ</t>
    </rPh>
    <rPh sb="7" eb="10">
      <t>フネンブツ</t>
    </rPh>
    <rPh sb="10" eb="12">
      <t>ショリ</t>
    </rPh>
    <rPh sb="12" eb="14">
      <t>ジョウキョウ</t>
    </rPh>
    <phoneticPr fontId="8"/>
  </si>
  <si>
    <t xml:space="preserve">      令和4年度　単位：ｔ</t>
    <phoneticPr fontId="3"/>
  </si>
  <si>
    <t>さくらリサイクルセンター</t>
    <phoneticPr fontId="3"/>
  </si>
  <si>
    <t>可燃</t>
    <phoneticPr fontId="8"/>
  </si>
  <si>
    <t>硬プラ革製品類</t>
    <rPh sb="0" eb="1">
      <t>コウ</t>
    </rPh>
    <rPh sb="3" eb="4">
      <t>カワ</t>
    </rPh>
    <rPh sb="4" eb="6">
      <t>セイヒン</t>
    </rPh>
    <rPh sb="6" eb="7">
      <t>ルイ</t>
    </rPh>
    <phoneticPr fontId="18"/>
  </si>
  <si>
    <t>容プラ</t>
    <rPh sb="0" eb="1">
      <t>カタチ</t>
    </rPh>
    <phoneticPr fontId="8"/>
  </si>
  <si>
    <t>びん</t>
    <phoneticPr fontId="8"/>
  </si>
  <si>
    <t>金属</t>
    <rPh sb="0" eb="2">
      <t>キンゾク</t>
    </rPh>
    <phoneticPr fontId="8"/>
  </si>
  <si>
    <t>ペットボトル</t>
    <phoneticPr fontId="8"/>
  </si>
  <si>
    <t>アルミ缶</t>
    <rPh sb="3" eb="4">
      <t>カン</t>
    </rPh>
    <phoneticPr fontId="18"/>
  </si>
  <si>
    <t>ストックヤード</t>
  </si>
  <si>
    <t>西高倉不燃物処理場</t>
    <rPh sb="0" eb="1">
      <t>ニシ</t>
    </rPh>
    <rPh sb="1" eb="3">
      <t>タカクラ</t>
    </rPh>
    <rPh sb="3" eb="6">
      <t>フネンブツ</t>
    </rPh>
    <rPh sb="6" eb="9">
      <t>ショリジョウ</t>
    </rPh>
    <phoneticPr fontId="8"/>
  </si>
  <si>
    <t>合計</t>
    <rPh sb="0" eb="2">
      <t>ゴウケイ</t>
    </rPh>
    <phoneticPr fontId="18"/>
  </si>
  <si>
    <t>廃食油</t>
    <rPh sb="0" eb="3">
      <t>ハイショクユ</t>
    </rPh>
    <phoneticPr fontId="18"/>
  </si>
  <si>
    <t>埋立ごみ</t>
    <rPh sb="0" eb="2">
      <t>ウメタテ</t>
    </rPh>
    <phoneticPr fontId="18"/>
  </si>
  <si>
    <t>粗大ごみ</t>
    <rPh sb="0" eb="2">
      <t>ソダイ</t>
    </rPh>
    <phoneticPr fontId="18"/>
  </si>
  <si>
    <t>紙・布</t>
    <rPh sb="0" eb="1">
      <t>カミ</t>
    </rPh>
    <rPh sb="2" eb="3">
      <t>ヌノ</t>
    </rPh>
    <phoneticPr fontId="8"/>
  </si>
  <si>
    <t>石材・瓦・土等</t>
    <rPh sb="0" eb="1">
      <t>イシ</t>
    </rPh>
    <rPh sb="1" eb="2">
      <t>ザイ</t>
    </rPh>
    <rPh sb="3" eb="4">
      <t>カワラ</t>
    </rPh>
    <rPh sb="5" eb="6">
      <t>ツチ</t>
    </rPh>
    <rPh sb="6" eb="7">
      <t>トウ</t>
    </rPh>
    <phoneticPr fontId="8"/>
  </si>
  <si>
    <t>伊賀南部環境衛生組合（青山分）</t>
    <rPh sb="0" eb="2">
      <t>イガ</t>
    </rPh>
    <rPh sb="2" eb="3">
      <t>ナン</t>
    </rPh>
    <rPh sb="3" eb="4">
      <t>ブ</t>
    </rPh>
    <rPh sb="4" eb="6">
      <t>カンキョウ</t>
    </rPh>
    <rPh sb="6" eb="8">
      <t>エイセイ</t>
    </rPh>
    <rPh sb="8" eb="10">
      <t>クミアイ</t>
    </rPh>
    <rPh sb="11" eb="13">
      <t>アオヤマ</t>
    </rPh>
    <rPh sb="13" eb="14">
      <t>ブン</t>
    </rPh>
    <phoneticPr fontId="8"/>
  </si>
  <si>
    <t>不燃</t>
    <rPh sb="0" eb="2">
      <t>フネン</t>
    </rPh>
    <phoneticPr fontId="18"/>
  </si>
  <si>
    <t>缶類</t>
    <rPh sb="0" eb="1">
      <t>カン</t>
    </rPh>
    <rPh sb="1" eb="2">
      <t>ルイ</t>
    </rPh>
    <phoneticPr fontId="18"/>
  </si>
  <si>
    <t>その他資源品目</t>
    <rPh sb="2" eb="3">
      <t>タ</t>
    </rPh>
    <rPh sb="3" eb="5">
      <t>シゲン</t>
    </rPh>
    <rPh sb="5" eb="7">
      <t>ヒンモク</t>
    </rPh>
    <phoneticPr fontId="8"/>
  </si>
  <si>
    <t>紙・布</t>
  </si>
  <si>
    <t xml:space="preserve"> 出典：伊賀市人権生活環境部廃棄物対策課</t>
    <phoneticPr fontId="3"/>
  </si>
  <si>
    <t>71．し尿処理の状況</t>
    <rPh sb="4" eb="5">
      <t>ニョウ</t>
    </rPh>
    <rPh sb="5" eb="7">
      <t>ショリ</t>
    </rPh>
    <rPh sb="8" eb="10">
      <t>ジョウキョウ</t>
    </rPh>
    <phoneticPr fontId="8"/>
  </si>
  <si>
    <t>令和4度　単位　ｋｌ</t>
    <rPh sb="0" eb="2">
      <t>レイワ</t>
    </rPh>
    <rPh sb="3" eb="4">
      <t>ド</t>
    </rPh>
    <rPh sb="4" eb="6">
      <t>ヘイネンド</t>
    </rPh>
    <rPh sb="5" eb="7">
      <t>タンイ</t>
    </rPh>
    <phoneticPr fontId="8"/>
  </si>
  <si>
    <t>処理施設処理</t>
  </si>
  <si>
    <t>下水道放流</t>
  </si>
  <si>
    <t>合    計</t>
  </si>
  <si>
    <t>出典：伊賀市人権生活環境部廃棄物対策課,伊賀市上下水道部下水道課　</t>
    <rPh sb="0" eb="2">
      <t>シュッテン</t>
    </rPh>
    <rPh sb="3" eb="5">
      <t>イガ</t>
    </rPh>
    <rPh sb="5" eb="6">
      <t>シ</t>
    </rPh>
    <rPh sb="6" eb="8">
      <t>ジンケン</t>
    </rPh>
    <rPh sb="8" eb="10">
      <t>セイカツ</t>
    </rPh>
    <rPh sb="10" eb="12">
      <t>カンキョウ</t>
    </rPh>
    <rPh sb="12" eb="13">
      <t>ブ</t>
    </rPh>
    <rPh sb="13" eb="16">
      <t>ハイキブツ</t>
    </rPh>
    <rPh sb="16" eb="18">
      <t>タイサク</t>
    </rPh>
    <rPh sb="18" eb="19">
      <t>カ</t>
    </rPh>
    <rPh sb="20" eb="23">
      <t>イガシ</t>
    </rPh>
    <rPh sb="23" eb="24">
      <t>ウエ</t>
    </rPh>
    <rPh sb="24" eb="25">
      <t>シタ</t>
    </rPh>
    <rPh sb="25" eb="27">
      <t>スイドウ</t>
    </rPh>
    <rPh sb="27" eb="28">
      <t>ブ</t>
    </rPh>
    <rPh sb="28" eb="31">
      <t>ゲスイドウ</t>
    </rPh>
    <rPh sb="31" eb="32">
      <t>カ</t>
    </rPh>
    <phoneticPr fontId="8"/>
  </si>
  <si>
    <t>R1年度</t>
  </si>
  <si>
    <t>R2年度</t>
  </si>
  <si>
    <t>R3年度</t>
  </si>
  <si>
    <t>R4年度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</si>
</sst>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[Red]\-#,##0;\-"/>
    <numFmt numFmtId="177" formatCode="#,##0_ "/>
    <numFmt numFmtId="178" formatCode="#,##0.0_ "/>
    <numFmt numFmtId="179" formatCode="0.00_ "/>
    <numFmt numFmtId="180" formatCode="0.0%"/>
    <numFmt numFmtId="181" formatCode="#,##0_);[Red]\(#,##0\)"/>
    <numFmt numFmtId="182" formatCode="0.0"/>
    <numFmt numFmtId="183" formatCode="#,##0.0_ ;[Red]\-#,##0.0\ "/>
    <numFmt numFmtId="184" formatCode="#,##0.0_);[Red]\(#,##0.0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2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Terminal"/>
      <family val="3"/>
      <charset val="255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7" fontId="25" fillId="0" borderId="0"/>
    <xf numFmtId="37" fontId="25" fillId="0" borderId="0"/>
    <xf numFmtId="0" fontId="23" fillId="0" borderId="0"/>
    <xf numFmtId="38" fontId="28" fillId="0" borderId="0" applyFont="0" applyFill="0" applyBorder="0" applyAlignment="0" applyProtection="0">
      <alignment vertical="center"/>
    </xf>
    <xf numFmtId="39" fontId="10" fillId="0" borderId="0"/>
  </cellStyleXfs>
  <cellXfs count="57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7" fillId="0" borderId="0" xfId="2" applyNumberFormat="1" applyFont="1" applyAlignment="1">
      <alignment vertical="top"/>
    </xf>
    <xf numFmtId="176" fontId="9" fillId="0" borderId="0" xfId="2" applyNumberFormat="1" applyFont="1" applyAlignment="1">
      <alignment vertical="top"/>
    </xf>
    <xf numFmtId="176" fontId="9" fillId="0" borderId="0" xfId="2" applyNumberFormat="1" applyFont="1">
      <alignment vertical="center"/>
    </xf>
    <xf numFmtId="0" fontId="9" fillId="0" borderId="0" xfId="2" applyFont="1">
      <alignment vertical="center"/>
    </xf>
    <xf numFmtId="176" fontId="10" fillId="0" borderId="0" xfId="2" applyNumberFormat="1" applyFont="1">
      <alignment vertical="center"/>
    </xf>
    <xf numFmtId="176" fontId="11" fillId="0" borderId="0" xfId="2" applyNumberFormat="1" applyFont="1">
      <alignment vertical="center"/>
    </xf>
    <xf numFmtId="0" fontId="11" fillId="0" borderId="0" xfId="2" applyFont="1">
      <alignment vertical="center"/>
    </xf>
    <xf numFmtId="176" fontId="11" fillId="0" borderId="1" xfId="2" applyNumberFormat="1" applyFont="1" applyBorder="1" applyAlignment="1">
      <alignment horizontal="left" vertical="center"/>
    </xf>
    <xf numFmtId="176" fontId="11" fillId="0" borderId="1" xfId="2" applyNumberFormat="1" applyFont="1" applyBorder="1" applyAlignment="1">
      <alignment vertical="center" wrapText="1"/>
    </xf>
    <xf numFmtId="176" fontId="11" fillId="0" borderId="0" xfId="2" applyNumberFormat="1" applyFont="1" applyAlignment="1">
      <alignment horizontal="left" vertical="center" wrapText="1"/>
    </xf>
    <xf numFmtId="176" fontId="11" fillId="0" borderId="0" xfId="2" applyNumberFormat="1" applyFont="1" applyAlignment="1">
      <alignment horizontal="right" vertical="center"/>
    </xf>
    <xf numFmtId="176" fontId="11" fillId="0" borderId="0" xfId="2" applyNumberFormat="1" applyFont="1" applyAlignment="1">
      <alignment horizontal="right"/>
    </xf>
    <xf numFmtId="176" fontId="11" fillId="0" borderId="0" xfId="2" applyNumberFormat="1" applyFont="1" applyAlignment="1">
      <alignment vertical="top"/>
    </xf>
    <xf numFmtId="176" fontId="11" fillId="0" borderId="0" xfId="2" applyNumberFormat="1" applyFont="1" applyAlignment="1">
      <alignment horizontal="left" vertical="top"/>
    </xf>
    <xf numFmtId="176" fontId="11" fillId="0" borderId="1" xfId="2" applyNumberFormat="1" applyFont="1" applyBorder="1">
      <alignment vertical="center"/>
    </xf>
    <xf numFmtId="176" fontId="11" fillId="0" borderId="0" xfId="2" applyNumberFormat="1" applyFont="1" applyAlignment="1">
      <alignment vertical="center" wrapText="1"/>
    </xf>
    <xf numFmtId="176" fontId="11" fillId="0" borderId="0" xfId="2" applyNumberFormat="1" applyFont="1" applyAlignment="1">
      <alignment horizontal="center" vertical="center" wrapText="1"/>
    </xf>
    <xf numFmtId="176" fontId="11" fillId="0" borderId="0" xfId="2" applyNumberFormat="1" applyFont="1" applyAlignment="1">
      <alignment horizontal="right" vertical="center" wrapText="1"/>
    </xf>
    <xf numFmtId="0" fontId="11" fillId="0" borderId="0" xfId="2" applyFont="1" applyAlignment="1">
      <alignment horizontal="right" vertical="top"/>
    </xf>
    <xf numFmtId="176" fontId="6" fillId="0" borderId="0" xfId="2" applyNumberFormat="1">
      <alignment vertical="center"/>
    </xf>
    <xf numFmtId="0" fontId="6" fillId="0" borderId="0" xfId="2">
      <alignment vertical="center"/>
    </xf>
    <xf numFmtId="0" fontId="11" fillId="0" borderId="0" xfId="2" applyFont="1" applyAlignment="1">
      <alignment horizontal="right" vertical="center"/>
    </xf>
    <xf numFmtId="0" fontId="15" fillId="0" borderId="0" xfId="0" applyFont="1">
      <alignment vertical="center"/>
    </xf>
    <xf numFmtId="0" fontId="11" fillId="0" borderId="0" xfId="4" applyFont="1" applyAlignment="1">
      <alignment vertical="center"/>
    </xf>
    <xf numFmtId="0" fontId="7" fillId="0" borderId="0" xfId="4" applyFont="1" applyAlignment="1">
      <alignment horizontal="right" vertical="top"/>
    </xf>
    <xf numFmtId="0" fontId="6" fillId="0" borderId="0" xfId="4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0" fontId="11" fillId="0" borderId="25" xfId="4" applyFont="1" applyBorder="1" applyAlignment="1">
      <alignment horizontal="distributed" vertical="center"/>
    </xf>
    <xf numFmtId="0" fontId="16" fillId="0" borderId="0" xfId="4" applyFont="1" applyAlignment="1">
      <alignment vertical="center"/>
    </xf>
    <xf numFmtId="0" fontId="16" fillId="0" borderId="26" xfId="4" applyFont="1" applyBorder="1" applyAlignment="1">
      <alignment horizontal="left" vertical="center"/>
    </xf>
    <xf numFmtId="38" fontId="16" fillId="0" borderId="27" xfId="5" applyFont="1" applyFill="1" applyBorder="1" applyAlignment="1">
      <alignment horizontal="right" vertical="center"/>
    </xf>
    <xf numFmtId="38" fontId="16" fillId="0" borderId="0" xfId="5" applyFont="1" applyFill="1" applyBorder="1" applyAlignment="1">
      <alignment horizontal="right" vertical="center"/>
    </xf>
    <xf numFmtId="38" fontId="16" fillId="0" borderId="28" xfId="5" applyFont="1" applyFill="1" applyBorder="1" applyAlignment="1">
      <alignment horizontal="right" vertical="center"/>
    </xf>
    <xf numFmtId="0" fontId="11" fillId="0" borderId="26" xfId="4" applyFont="1" applyBorder="1" applyAlignment="1">
      <alignment vertical="center" wrapText="1"/>
    </xf>
    <xf numFmtId="0" fontId="13" fillId="0" borderId="27" xfId="4" applyFont="1" applyBorder="1" applyAlignment="1">
      <alignment horizontal="right" vertical="center" wrapText="1"/>
    </xf>
    <xf numFmtId="0" fontId="13" fillId="0" borderId="0" xfId="6" applyFont="1" applyAlignment="1">
      <alignment horizontal="right" vertical="center" wrapText="1"/>
    </xf>
    <xf numFmtId="38" fontId="13" fillId="0" borderId="0" xfId="5" applyFont="1" applyFill="1" applyBorder="1" applyAlignment="1">
      <alignment horizontal="right" vertical="center"/>
    </xf>
    <xf numFmtId="0" fontId="13" fillId="0" borderId="0" xfId="4" applyFont="1" applyAlignment="1">
      <alignment vertical="center" wrapText="1"/>
    </xf>
    <xf numFmtId="0" fontId="13" fillId="0" borderId="27" xfId="4" applyFont="1" applyBorder="1" applyAlignment="1">
      <alignment vertical="center" wrapText="1"/>
    </xf>
    <xf numFmtId="0" fontId="11" fillId="0" borderId="29" xfId="4" applyFont="1" applyBorder="1" applyAlignment="1">
      <alignment vertical="center" wrapText="1"/>
    </xf>
    <xf numFmtId="176" fontId="13" fillId="0" borderId="30" xfId="4" applyNumberFormat="1" applyFont="1" applyBorder="1" applyAlignment="1">
      <alignment horizontal="right" vertical="center" wrapText="1"/>
    </xf>
    <xf numFmtId="176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horizontal="right" vertical="center"/>
    </xf>
    <xf numFmtId="38" fontId="13" fillId="0" borderId="1" xfId="5" applyFont="1" applyFill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0" fontId="7" fillId="0" borderId="26" xfId="2" applyFont="1" applyBorder="1" applyAlignment="1">
      <alignment vertical="top"/>
    </xf>
    <xf numFmtId="0" fontId="10" fillId="0" borderId="0" xfId="2" applyFont="1">
      <alignment vertical="center"/>
    </xf>
    <xf numFmtId="0" fontId="11" fillId="0" borderId="24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76" fontId="11" fillId="0" borderId="25" xfId="2" applyNumberFormat="1" applyFont="1" applyBorder="1" applyAlignment="1">
      <alignment horizontal="right" vertical="center"/>
    </xf>
    <xf numFmtId="176" fontId="11" fillId="0" borderId="28" xfId="2" applyNumberFormat="1" applyFont="1" applyBorder="1" applyAlignment="1">
      <alignment horizontal="right" vertical="center"/>
    </xf>
    <xf numFmtId="176" fontId="11" fillId="0" borderId="28" xfId="7" applyNumberFormat="1" applyFont="1" applyFill="1" applyBorder="1" applyAlignment="1">
      <alignment horizontal="right" vertical="center"/>
    </xf>
    <xf numFmtId="176" fontId="11" fillId="0" borderId="27" xfId="2" applyNumberFormat="1" applyFont="1" applyBorder="1" applyAlignment="1">
      <alignment horizontal="right" vertical="center"/>
    </xf>
    <xf numFmtId="176" fontId="11" fillId="0" borderId="0" xfId="7" applyNumberFormat="1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176" fontId="16" fillId="0" borderId="30" xfId="2" applyNumberFormat="1" applyFont="1" applyBorder="1" applyAlignment="1">
      <alignment horizontal="right" vertical="center"/>
    </xf>
    <xf numFmtId="176" fontId="16" fillId="0" borderId="1" xfId="2" applyNumberFormat="1" applyFont="1" applyBorder="1" applyAlignment="1">
      <alignment horizontal="right" vertical="center"/>
    </xf>
    <xf numFmtId="0" fontId="11" fillId="0" borderId="46" xfId="2" applyFont="1" applyBorder="1">
      <alignment vertical="center"/>
    </xf>
    <xf numFmtId="0" fontId="10" fillId="0" borderId="1" xfId="4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vertical="top"/>
    </xf>
    <xf numFmtId="0" fontId="11" fillId="2" borderId="0" xfId="4" applyFont="1" applyFill="1" applyAlignment="1">
      <alignment vertical="center"/>
    </xf>
    <xf numFmtId="58" fontId="11" fillId="2" borderId="1" xfId="4" applyNumberFormat="1" applyFont="1" applyFill="1" applyBorder="1" applyAlignment="1">
      <alignment horizontal="right" vertical="center"/>
    </xf>
    <xf numFmtId="38" fontId="17" fillId="0" borderId="0" xfId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7" fillId="0" borderId="0" xfId="4" applyFont="1" applyAlignment="1">
      <alignment horizontal="center" vertical="center"/>
    </xf>
    <xf numFmtId="3" fontId="17" fillId="0" borderId="0" xfId="4" applyNumberFormat="1" applyFont="1" applyAlignment="1">
      <alignment vertical="center"/>
    </xf>
    <xf numFmtId="0" fontId="17" fillId="0" borderId="0" xfId="4" applyFont="1" applyAlignment="1">
      <alignment vertical="center"/>
    </xf>
    <xf numFmtId="0" fontId="11" fillId="0" borderId="16" xfId="4" applyFont="1" applyBorder="1" applyAlignment="1">
      <alignment vertical="center"/>
    </xf>
    <xf numFmtId="0" fontId="17" fillId="0" borderId="16" xfId="4" applyFont="1" applyBorder="1" applyAlignment="1">
      <alignment vertical="center"/>
    </xf>
    <xf numFmtId="0" fontId="17" fillId="0" borderId="2" xfId="4" applyFont="1" applyBorder="1" applyAlignment="1">
      <alignment vertical="center"/>
    </xf>
    <xf numFmtId="38" fontId="20" fillId="0" borderId="0" xfId="5" applyFont="1" applyBorder="1" applyAlignment="1">
      <alignment vertical="center"/>
    </xf>
    <xf numFmtId="0" fontId="20" fillId="0" borderId="0" xfId="4" applyFont="1" applyAlignment="1">
      <alignment vertical="center"/>
    </xf>
    <xf numFmtId="0" fontId="7" fillId="0" borderId="0" xfId="2" applyFont="1" applyAlignment="1">
      <alignment vertical="top"/>
    </xf>
    <xf numFmtId="0" fontId="11" fillId="0" borderId="4" xfId="2" applyFont="1" applyBorder="1" applyAlignment="1">
      <alignment horizontal="centerContinuous" vertical="center" wrapText="1"/>
    </xf>
    <xf numFmtId="0" fontId="11" fillId="0" borderId="3" xfId="2" applyFont="1" applyBorder="1" applyAlignment="1">
      <alignment horizontal="centerContinuous" vertical="center" wrapText="1"/>
    </xf>
    <xf numFmtId="0" fontId="11" fillId="0" borderId="16" xfId="2" applyFont="1" applyBorder="1" applyAlignment="1">
      <alignment horizontal="centerContinuous" vertical="center" wrapText="1"/>
    </xf>
    <xf numFmtId="0" fontId="11" fillId="0" borderId="0" xfId="2" applyFont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6" fillId="0" borderId="31" xfId="2" applyBorder="1" applyAlignment="1">
      <alignment horizontal="center" vertical="center" wrapText="1"/>
    </xf>
    <xf numFmtId="177" fontId="13" fillId="0" borderId="1" xfId="2" applyNumberFormat="1" applyFont="1" applyBorder="1">
      <alignment vertical="center"/>
    </xf>
    <xf numFmtId="177" fontId="13" fillId="0" borderId="49" xfId="2" applyNumberFormat="1" applyFont="1" applyBorder="1">
      <alignment vertical="center"/>
    </xf>
    <xf numFmtId="177" fontId="13" fillId="0" borderId="5" xfId="2" applyNumberFormat="1" applyFont="1" applyBorder="1">
      <alignment vertical="center"/>
    </xf>
    <xf numFmtId="0" fontId="21" fillId="0" borderId="5" xfId="2" applyFont="1" applyBorder="1">
      <alignment vertical="center"/>
    </xf>
    <xf numFmtId="178" fontId="11" fillId="0" borderId="0" xfId="2" applyNumberFormat="1" applyFont="1">
      <alignment vertical="center"/>
    </xf>
    <xf numFmtId="0" fontId="11" fillId="0" borderId="0" xfId="2" applyFont="1" applyAlignment="1">
      <alignment horizontal="right" vertical="center" indent="1"/>
    </xf>
    <xf numFmtId="177" fontId="13" fillId="0" borderId="27" xfId="2" applyNumberFormat="1" applyFont="1" applyBorder="1">
      <alignment vertical="center"/>
    </xf>
    <xf numFmtId="177" fontId="13" fillId="0" borderId="0" xfId="2" applyNumberFormat="1" applyFont="1">
      <alignment vertical="center"/>
    </xf>
    <xf numFmtId="177" fontId="13" fillId="0" borderId="0" xfId="2" applyNumberFormat="1" applyFont="1" applyAlignment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177" fontId="13" fillId="0" borderId="30" xfId="2" applyNumberFormat="1" applyFont="1" applyBorder="1">
      <alignment vertical="center"/>
    </xf>
    <xf numFmtId="0" fontId="11" fillId="0" borderId="32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38" fontId="11" fillId="0" borderId="25" xfId="7" applyFont="1" applyFill="1" applyBorder="1" applyAlignment="1">
      <alignment vertical="center"/>
    </xf>
    <xf numFmtId="38" fontId="11" fillId="0" borderId="28" xfId="7" applyFont="1" applyFill="1" applyBorder="1" applyAlignment="1">
      <alignment vertical="center"/>
    </xf>
    <xf numFmtId="38" fontId="11" fillId="0" borderId="0" xfId="7" applyFont="1" applyFill="1" applyBorder="1" applyAlignment="1">
      <alignment vertical="center"/>
    </xf>
    <xf numFmtId="38" fontId="11" fillId="0" borderId="27" xfId="7" applyFont="1" applyFill="1" applyBorder="1" applyAlignment="1">
      <alignment vertical="center"/>
    </xf>
    <xf numFmtId="0" fontId="16" fillId="0" borderId="1" xfId="2" applyFont="1" applyBorder="1">
      <alignment vertical="center"/>
    </xf>
    <xf numFmtId="38" fontId="16" fillId="0" borderId="30" xfId="7" applyFont="1" applyFill="1" applyBorder="1" applyAlignment="1">
      <alignment vertical="center"/>
    </xf>
    <xf numFmtId="38" fontId="16" fillId="0" borderId="1" xfId="7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right"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38" fontId="11" fillId="0" borderId="0" xfId="5" applyFont="1" applyFill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176" fontId="11" fillId="0" borderId="1" xfId="5" applyNumberFormat="1" applyFont="1" applyFill="1" applyBorder="1" applyAlignment="1">
      <alignment vertical="center"/>
    </xf>
    <xf numFmtId="38" fontId="11" fillId="0" borderId="5" xfId="5" applyFont="1" applyFill="1" applyBorder="1" applyAlignment="1">
      <alignment vertical="center"/>
    </xf>
    <xf numFmtId="0" fontId="10" fillId="0" borderId="0" xfId="8" applyNumberFormat="1" applyFont="1" applyAlignment="1">
      <alignment vertical="center"/>
    </xf>
    <xf numFmtId="37" fontId="11" fillId="0" borderId="0" xfId="8" applyFont="1" applyAlignment="1">
      <alignment vertical="center"/>
    </xf>
    <xf numFmtId="37" fontId="11" fillId="0" borderId="3" xfId="8" applyFont="1" applyBorder="1" applyAlignment="1">
      <alignment horizontal="centerContinuous" vertical="center"/>
    </xf>
    <xf numFmtId="37" fontId="7" fillId="0" borderId="8" xfId="9" applyFont="1" applyBorder="1" applyAlignment="1">
      <alignment horizontal="distributed" vertical="center" wrapText="1"/>
    </xf>
    <xf numFmtId="37" fontId="11" fillId="0" borderId="24" xfId="8" applyFont="1" applyBorder="1" applyAlignment="1">
      <alignment horizontal="distributed" vertical="center"/>
    </xf>
    <xf numFmtId="37" fontId="7" fillId="0" borderId="11" xfId="9" applyFont="1" applyBorder="1" applyAlignment="1">
      <alignment horizontal="distributed" vertical="center" wrapText="1"/>
    </xf>
    <xf numFmtId="37" fontId="11" fillId="0" borderId="25" xfId="9" applyFont="1" applyBorder="1" applyAlignment="1">
      <alignment horizontal="right" vertical="center"/>
    </xf>
    <xf numFmtId="37" fontId="11" fillId="0" borderId="28" xfId="2" applyNumberFormat="1" applyFont="1" applyBorder="1" applyAlignment="1" applyProtection="1">
      <alignment horizontal="right" vertical="center"/>
      <protection locked="0"/>
    </xf>
    <xf numFmtId="37" fontId="11" fillId="0" borderId="28" xfId="7" applyNumberFormat="1" applyFont="1" applyFill="1" applyBorder="1" applyAlignment="1" applyProtection="1">
      <alignment horizontal="right" vertical="center"/>
      <protection locked="0"/>
    </xf>
    <xf numFmtId="37" fontId="11" fillId="0" borderId="0" xfId="9" applyFont="1" applyAlignment="1">
      <alignment horizontal="right" vertical="center"/>
    </xf>
    <xf numFmtId="37" fontId="11" fillId="0" borderId="0" xfId="2" applyNumberFormat="1" applyFont="1" applyAlignment="1" applyProtection="1">
      <alignment horizontal="right" vertical="center"/>
      <protection locked="0"/>
    </xf>
    <xf numFmtId="37" fontId="11" fillId="0" borderId="0" xfId="7" applyNumberFormat="1" applyFont="1" applyFill="1" applyBorder="1" applyAlignment="1" applyProtection="1">
      <alignment horizontal="right" vertical="center"/>
      <protection locked="0"/>
    </xf>
    <xf numFmtId="37" fontId="11" fillId="0" borderId="27" xfId="9" applyFont="1" applyBorder="1" applyAlignment="1">
      <alignment horizontal="right" vertical="center"/>
    </xf>
    <xf numFmtId="0" fontId="11" fillId="0" borderId="27" xfId="2" applyFont="1" applyBorder="1">
      <alignment vertical="center"/>
    </xf>
    <xf numFmtId="0" fontId="11" fillId="0" borderId="1" xfId="2" applyFont="1" applyBorder="1">
      <alignment vertical="center"/>
    </xf>
    <xf numFmtId="37" fontId="11" fillId="0" borderId="0" xfId="8" applyFont="1" applyAlignment="1">
      <alignment horizontal="left" vertical="top"/>
    </xf>
    <xf numFmtId="0" fontId="11" fillId="0" borderId="0" xfId="10" applyFont="1" applyAlignment="1">
      <alignment vertical="center"/>
    </xf>
    <xf numFmtId="37" fontId="11" fillId="0" borderId="0" xfId="9" applyFont="1" applyAlignment="1">
      <alignment vertical="center"/>
    </xf>
    <xf numFmtId="0" fontId="11" fillId="0" borderId="0" xfId="10" applyFont="1" applyAlignment="1">
      <alignment horizontal="right" vertical="center" indent="1"/>
    </xf>
    <xf numFmtId="0" fontId="11" fillId="0" borderId="0" xfId="10" applyFont="1" applyAlignment="1">
      <alignment horizontal="right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47" xfId="2" applyFont="1" applyBorder="1" applyAlignment="1">
      <alignment horizontal="center" vertical="center"/>
    </xf>
    <xf numFmtId="38" fontId="11" fillId="0" borderId="28" xfId="7" applyFont="1" applyFill="1" applyBorder="1" applyAlignment="1">
      <alignment horizontal="right" vertical="center"/>
    </xf>
    <xf numFmtId="0" fontId="11" fillId="0" borderId="26" xfId="2" applyFont="1" applyBorder="1" applyAlignment="1">
      <alignment horizontal="distributed" vertical="center"/>
    </xf>
    <xf numFmtId="38" fontId="11" fillId="0" borderId="0" xfId="7" applyFont="1" applyFill="1" applyBorder="1" applyAlignment="1">
      <alignment horizontal="right" vertical="center"/>
    </xf>
    <xf numFmtId="38" fontId="11" fillId="3" borderId="0" xfId="7" applyFont="1" applyFill="1" applyBorder="1" applyAlignment="1">
      <alignment vertical="center"/>
    </xf>
    <xf numFmtId="38" fontId="11" fillId="3" borderId="0" xfId="7" applyFont="1" applyFill="1" applyBorder="1" applyAlignment="1">
      <alignment horizontal="right" vertical="center"/>
    </xf>
    <xf numFmtId="0" fontId="11" fillId="0" borderId="29" xfId="2" applyFont="1" applyBorder="1" applyAlignment="1">
      <alignment horizontal="center" vertical="center"/>
    </xf>
    <xf numFmtId="38" fontId="11" fillId="0" borderId="1" xfId="2" applyNumberFormat="1" applyFont="1" applyBorder="1">
      <alignment vertical="center"/>
    </xf>
    <xf numFmtId="38" fontId="11" fillId="0" borderId="1" xfId="7" applyFont="1" applyFill="1" applyBorder="1" applyAlignment="1">
      <alignment horizontal="right" vertical="center"/>
    </xf>
    <xf numFmtId="0" fontId="7" fillId="0" borderId="0" xfId="2" applyFont="1" applyAlignment="1">
      <alignment horizontal="right" vertical="top"/>
    </xf>
    <xf numFmtId="0" fontId="26" fillId="0" borderId="0" xfId="2" applyFont="1" applyAlignment="1">
      <alignment horizontal="left" vertical="center"/>
    </xf>
    <xf numFmtId="0" fontId="11" fillId="0" borderId="0" xfId="2" applyFont="1" applyAlignment="1"/>
    <xf numFmtId="176" fontId="9" fillId="0" borderId="0" xfId="2" applyNumberFormat="1" applyFont="1" applyAlignment="1">
      <alignment horizontal="right" vertical="top"/>
    </xf>
    <xf numFmtId="0" fontId="11" fillId="0" borderId="0" xfId="2" applyFont="1" applyAlignment="1">
      <alignment horizontal="left" vertical="center"/>
    </xf>
    <xf numFmtId="3" fontId="11" fillId="0" borderId="0" xfId="2" applyNumberFormat="1" applyFont="1" applyAlignment="1">
      <alignment horizontal="right" vertical="center" wrapText="1"/>
    </xf>
    <xf numFmtId="0" fontId="9" fillId="0" borderId="0" xfId="2" applyFont="1" applyAlignment="1">
      <alignment horizontal="right" vertical="top"/>
    </xf>
    <xf numFmtId="0" fontId="27" fillId="0" borderId="0" xfId="2" applyFont="1" applyAlignment="1">
      <alignment horizontal="right" vertical="center" wrapText="1"/>
    </xf>
    <xf numFmtId="38" fontId="11" fillId="0" borderId="32" xfId="1" applyFont="1" applyFill="1" applyBorder="1" applyAlignment="1">
      <alignment vertical="center" wrapText="1"/>
    </xf>
    <xf numFmtId="38" fontId="27" fillId="0" borderId="0" xfId="7" applyFont="1" applyBorder="1" applyAlignment="1">
      <alignment vertical="center" wrapText="1"/>
    </xf>
    <xf numFmtId="38" fontId="11" fillId="0" borderId="0" xfId="1" applyFont="1" applyFill="1" applyBorder="1" applyAlignment="1">
      <alignment vertical="center" wrapText="1"/>
    </xf>
    <xf numFmtId="0" fontId="9" fillId="0" borderId="0" xfId="2" applyFont="1" applyAlignment="1">
      <alignment vertical="top"/>
    </xf>
    <xf numFmtId="38" fontId="11" fillId="0" borderId="0" xfId="1" applyFont="1" applyFill="1" applyBorder="1" applyAlignment="1">
      <alignment horizontal="right" vertical="center"/>
    </xf>
    <xf numFmtId="3" fontId="27" fillId="0" borderId="0" xfId="2" applyNumberFormat="1" applyFont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3" fontId="16" fillId="0" borderId="29" xfId="2" applyNumberFormat="1" applyFont="1" applyBorder="1">
      <alignment vertical="center"/>
    </xf>
    <xf numFmtId="38" fontId="16" fillId="0" borderId="1" xfId="1" applyFont="1" applyFill="1" applyBorder="1" applyAlignment="1">
      <alignment vertical="center"/>
    </xf>
    <xf numFmtId="3" fontId="11" fillId="0" borderId="0" xfId="2" applyNumberFormat="1" applyFont="1">
      <alignment vertical="center"/>
    </xf>
    <xf numFmtId="0" fontId="11" fillId="0" borderId="32" xfId="2" applyFont="1" applyBorder="1" applyAlignment="1">
      <alignment vertical="top"/>
    </xf>
    <xf numFmtId="0" fontId="11" fillId="0" borderId="56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11" fillId="0" borderId="0" xfId="1" applyFont="1" applyAlignment="1">
      <alignment vertical="center"/>
    </xf>
    <xf numFmtId="180" fontId="11" fillId="0" borderId="0" xfId="2" applyNumberFormat="1" applyFont="1">
      <alignment vertical="center"/>
    </xf>
    <xf numFmtId="10" fontId="11" fillId="0" borderId="0" xfId="7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10" fontId="11" fillId="0" borderId="0" xfId="2" applyNumberFormat="1" applyFont="1">
      <alignment vertical="center"/>
    </xf>
    <xf numFmtId="38" fontId="11" fillId="0" borderId="3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180" fontId="11" fillId="0" borderId="1" xfId="2" applyNumberFormat="1" applyFon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2" xfId="2" applyFont="1" applyBorder="1" applyAlignment="1">
      <alignment horizontal="right" vertical="top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vertical="top"/>
    </xf>
    <xf numFmtId="0" fontId="11" fillId="0" borderId="24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176" fontId="11" fillId="0" borderId="31" xfId="11" applyNumberFormat="1" applyFont="1" applyFill="1" applyBorder="1" applyAlignment="1">
      <alignment vertical="center"/>
    </xf>
    <xf numFmtId="176" fontId="11" fillId="0" borderId="58" xfId="11" applyNumberFormat="1" applyFont="1" applyFill="1" applyBorder="1" applyAlignment="1">
      <alignment horizontal="right" vertical="center"/>
    </xf>
    <xf numFmtId="176" fontId="11" fillId="0" borderId="58" xfId="11" applyNumberFormat="1" applyFont="1" applyFill="1" applyBorder="1" applyAlignment="1">
      <alignment vertical="center"/>
    </xf>
    <xf numFmtId="176" fontId="29" fillId="0" borderId="24" xfId="2" applyNumberFormat="1" applyFont="1" applyBorder="1" applyAlignment="1">
      <alignment horizontal="center" vertical="center" wrapText="1"/>
    </xf>
    <xf numFmtId="176" fontId="7" fillId="0" borderId="31" xfId="2" applyNumberFormat="1" applyFont="1" applyBorder="1" applyAlignment="1">
      <alignment horizontal="center" vertical="center"/>
    </xf>
    <xf numFmtId="176" fontId="11" fillId="0" borderId="24" xfId="2" applyNumberFormat="1" applyFont="1" applyBorder="1" applyAlignment="1">
      <alignment horizontal="center" vertical="center"/>
    </xf>
    <xf numFmtId="176" fontId="11" fillId="0" borderId="30" xfId="7" applyNumberFormat="1" applyFont="1" applyFill="1" applyBorder="1" applyAlignment="1">
      <alignment vertical="center"/>
    </xf>
    <xf numFmtId="176" fontId="11" fillId="0" borderId="1" xfId="7" applyNumberFormat="1" applyFont="1" applyFill="1" applyBorder="1" applyAlignment="1">
      <alignment horizontal="right" vertical="center"/>
    </xf>
    <xf numFmtId="176" fontId="11" fillId="0" borderId="1" xfId="11" applyNumberFormat="1" applyFont="1" applyFill="1" applyBorder="1" applyAlignment="1">
      <alignment vertical="center"/>
    </xf>
    <xf numFmtId="0" fontId="9" fillId="0" borderId="0" xfId="4" applyFont="1" applyAlignment="1">
      <alignment vertical="top"/>
    </xf>
    <xf numFmtId="39" fontId="11" fillId="0" borderId="0" xfId="12" applyFont="1" applyAlignment="1">
      <alignment vertical="center"/>
    </xf>
    <xf numFmtId="0" fontId="11" fillId="0" borderId="0" xfId="4" applyFont="1" applyAlignment="1" applyProtection="1">
      <alignment vertical="center"/>
      <protection locked="0"/>
    </xf>
    <xf numFmtId="0" fontId="16" fillId="0" borderId="1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  <xf numFmtId="39" fontId="11" fillId="0" borderId="0" xfId="12" applyFont="1" applyAlignment="1">
      <alignment horizontal="right" vertical="center"/>
    </xf>
    <xf numFmtId="39" fontId="11" fillId="0" borderId="0" xfId="12" applyFont="1" applyAlignment="1">
      <alignment horizontal="right"/>
    </xf>
    <xf numFmtId="0" fontId="11" fillId="0" borderId="16" xfId="4" applyFont="1" applyBorder="1" applyAlignment="1">
      <alignment horizontal="center" vertical="center"/>
    </xf>
    <xf numFmtId="39" fontId="11" fillId="0" borderId="57" xfId="12" applyFont="1" applyBorder="1" applyAlignment="1">
      <alignment horizontal="center" vertical="center"/>
    </xf>
    <xf numFmtId="0" fontId="11" fillId="0" borderId="57" xfId="4" applyFont="1" applyBorder="1" applyAlignment="1">
      <alignment horizontal="center" vertical="center"/>
    </xf>
    <xf numFmtId="0" fontId="27" fillId="0" borderId="29" xfId="4" applyFont="1" applyBorder="1" applyAlignment="1" applyProtection="1">
      <alignment horizontal="distributed" vertical="center"/>
      <protection locked="0"/>
    </xf>
    <xf numFmtId="37" fontId="11" fillId="0" borderId="1" xfId="12" applyNumberFormat="1" applyFont="1" applyBorder="1" applyAlignment="1">
      <alignment horizontal="right" vertical="center"/>
    </xf>
    <xf numFmtId="0" fontId="27" fillId="0" borderId="32" xfId="4" applyFont="1" applyBorder="1" applyAlignment="1" applyProtection="1">
      <alignment horizontal="distributed" vertical="center"/>
      <protection locked="0"/>
    </xf>
    <xf numFmtId="37" fontId="11" fillId="0" borderId="0" xfId="12" applyNumberFormat="1" applyFont="1" applyAlignment="1">
      <alignment horizontal="right" vertical="center"/>
    </xf>
    <xf numFmtId="0" fontId="27" fillId="0" borderId="0" xfId="4" applyFont="1" applyAlignment="1" applyProtection="1">
      <alignment horizontal="distributed" vertical="center"/>
      <protection locked="0"/>
    </xf>
    <xf numFmtId="0" fontId="11" fillId="0" borderId="0" xfId="4" applyFont="1" applyAlignment="1">
      <alignment horizontal="right" vertical="top" indent="1"/>
    </xf>
    <xf numFmtId="37" fontId="11" fillId="0" borderId="0" xfId="4" applyNumberFormat="1" applyFont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38" fontId="16" fillId="0" borderId="1" xfId="7" applyFont="1" applyFill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1" fillId="0" borderId="0" xfId="2" applyFont="1" applyAlignment="1">
      <alignment horizontal="right" vertical="top" indent="1"/>
    </xf>
    <xf numFmtId="0" fontId="11" fillId="0" borderId="0" xfId="2" applyFont="1" applyAlignment="1">
      <alignment horizontal="right"/>
    </xf>
    <xf numFmtId="0" fontId="11" fillId="0" borderId="56" xfId="2" applyFont="1" applyBorder="1" applyAlignment="1">
      <alignment horizontal="center" vertical="center" wrapText="1"/>
    </xf>
    <xf numFmtId="38" fontId="11" fillId="0" borderId="0" xfId="7" applyFont="1" applyFill="1" applyBorder="1" applyAlignment="1">
      <alignment horizontal="right" vertical="center" wrapText="1"/>
    </xf>
    <xf numFmtId="38" fontId="16" fillId="0" borderId="30" xfId="7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181" fontId="11" fillId="0" borderId="0" xfId="2" applyNumberFormat="1" applyFont="1">
      <alignment vertical="center"/>
    </xf>
    <xf numFmtId="181" fontId="11" fillId="0" borderId="32" xfId="2" applyNumberFormat="1" applyFont="1" applyBorder="1" applyAlignment="1">
      <alignment horizontal="center" vertical="center" shrinkToFit="1"/>
    </xf>
    <xf numFmtId="181" fontId="11" fillId="0" borderId="50" xfId="2" applyNumberFormat="1" applyFont="1" applyBorder="1" applyAlignment="1">
      <alignment horizontal="center" vertical="center" shrinkToFit="1"/>
    </xf>
    <xf numFmtId="176" fontId="13" fillId="0" borderId="5" xfId="7" applyNumberFormat="1" applyFont="1" applyFill="1" applyBorder="1" applyAlignment="1" applyProtection="1">
      <alignment horizontal="right" vertical="center"/>
    </xf>
    <xf numFmtId="181" fontId="11" fillId="0" borderId="0" xfId="7" applyNumberFormat="1" applyFont="1" applyFill="1" applyBorder="1" applyAlignment="1" applyProtection="1">
      <alignment horizontal="right" vertical="center"/>
    </xf>
    <xf numFmtId="184" fontId="11" fillId="0" borderId="0" xfId="2" applyNumberFormat="1" applyFont="1" applyAlignment="1">
      <alignment horizontal="right" vertical="center"/>
    </xf>
    <xf numFmtId="0" fontId="10" fillId="2" borderId="0" xfId="2" applyFont="1" applyFill="1">
      <alignment vertical="center"/>
    </xf>
    <xf numFmtId="3" fontId="11" fillId="0" borderId="0" xfId="2" applyNumberFormat="1" applyFont="1" applyAlignment="1">
      <alignment horizontal="right" vertical="center"/>
    </xf>
    <xf numFmtId="177" fontId="11" fillId="0" borderId="0" xfId="2" applyNumberFormat="1" applyFont="1">
      <alignment vertical="center"/>
    </xf>
    <xf numFmtId="0" fontId="31" fillId="2" borderId="0" xfId="2" applyFont="1" applyFill="1" applyAlignment="1">
      <alignment horizontal="center" vertical="center"/>
    </xf>
    <xf numFmtId="3" fontId="11" fillId="0" borderId="1" xfId="2" applyNumberFormat="1" applyFont="1" applyBorder="1" applyAlignment="1">
      <alignment horizontal="right" vertical="center"/>
    </xf>
    <xf numFmtId="38" fontId="11" fillId="0" borderId="0" xfId="7" applyFont="1" applyBorder="1" applyAlignment="1">
      <alignment vertical="center"/>
    </xf>
    <xf numFmtId="38" fontId="11" fillId="2" borderId="0" xfId="7" applyFont="1" applyFill="1" applyBorder="1" applyAlignment="1">
      <alignment vertical="center"/>
    </xf>
    <xf numFmtId="38" fontId="11" fillId="2" borderId="0" xfId="7" applyFont="1" applyFill="1" applyBorder="1" applyAlignment="1">
      <alignment horizontal="right" vertical="center"/>
    </xf>
    <xf numFmtId="38" fontId="11" fillId="4" borderId="0" xfId="7" applyFont="1" applyFill="1" applyBorder="1" applyAlignment="1">
      <alignment vertical="center"/>
    </xf>
    <xf numFmtId="0" fontId="11" fillId="4" borderId="0" xfId="2" applyFont="1" applyFill="1" applyAlignment="1">
      <alignment horizontal="right" vertical="center"/>
    </xf>
    <xf numFmtId="0" fontId="11" fillId="0" borderId="30" xfId="2" applyFont="1" applyBorder="1">
      <alignment vertical="center"/>
    </xf>
    <xf numFmtId="38" fontId="11" fillId="0" borderId="1" xfId="7" applyFont="1" applyFill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57" xfId="2" applyFont="1" applyBorder="1" applyAlignment="1">
      <alignment horizontal="center" vertical="center"/>
    </xf>
    <xf numFmtId="0" fontId="11" fillId="2" borderId="57" xfId="2" applyFont="1" applyFill="1" applyBorder="1" applyAlignment="1">
      <alignment horizontal="center" vertical="center"/>
    </xf>
    <xf numFmtId="0" fontId="11" fillId="4" borderId="57" xfId="2" applyFont="1" applyFill="1" applyBorder="1" applyAlignment="1">
      <alignment horizontal="center" vertical="center"/>
    </xf>
    <xf numFmtId="37" fontId="11" fillId="0" borderId="1" xfId="2" applyNumberFormat="1" applyFont="1" applyBorder="1" applyAlignment="1">
      <alignment horizontal="right" vertical="center"/>
    </xf>
    <xf numFmtId="37" fontId="11" fillId="4" borderId="1" xfId="2" applyNumberFormat="1" applyFont="1" applyFill="1" applyBorder="1" applyAlignment="1">
      <alignment horizontal="right" vertical="center"/>
    </xf>
    <xf numFmtId="37" fontId="11" fillId="0" borderId="1" xfId="2" applyNumberFormat="1" applyFont="1" applyBorder="1" applyProtection="1">
      <alignment vertical="center"/>
      <protection locked="0"/>
    </xf>
    <xf numFmtId="37" fontId="11" fillId="0" borderId="0" xfId="2" applyNumberFormat="1" applyFont="1" applyProtection="1">
      <alignment vertical="center"/>
      <protection locked="0"/>
    </xf>
    <xf numFmtId="37" fontId="11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 shrinkToFit="1"/>
    </xf>
    <xf numFmtId="0" fontId="11" fillId="0" borderId="23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1" fillId="0" borderId="58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38" fontId="11" fillId="0" borderId="5" xfId="7" applyFont="1" applyFill="1" applyBorder="1" applyAlignment="1">
      <alignment vertical="center" shrinkToFit="1"/>
    </xf>
    <xf numFmtId="38" fontId="11" fillId="0" borderId="0" xfId="2" applyNumberFormat="1" applyFont="1">
      <alignment vertical="center"/>
    </xf>
    <xf numFmtId="38" fontId="11" fillId="0" borderId="0" xfId="7" applyFont="1" applyFill="1" applyBorder="1" applyAlignment="1">
      <alignment vertical="center" shrinkToFit="1"/>
    </xf>
    <xf numFmtId="38" fontId="11" fillId="0" borderId="32" xfId="7" applyFont="1" applyFill="1" applyBorder="1" applyAlignment="1">
      <alignment vertical="center" shrinkToFit="1"/>
    </xf>
    <xf numFmtId="177" fontId="0" fillId="0" borderId="0" xfId="0" applyNumberFormat="1">
      <alignment vertical="center"/>
    </xf>
    <xf numFmtId="38" fontId="11" fillId="0" borderId="24" xfId="7" applyFont="1" applyFill="1" applyBorder="1" applyAlignment="1">
      <alignment horizontal="center" vertical="center" shrinkToFit="1"/>
    </xf>
    <xf numFmtId="38" fontId="11" fillId="0" borderId="23" xfId="7" applyFont="1" applyFill="1" applyBorder="1" applyAlignment="1">
      <alignment horizontal="center" vertical="center" shrinkToFit="1"/>
    </xf>
    <xf numFmtId="38" fontId="11" fillId="0" borderId="1" xfId="7" applyFont="1" applyFill="1" applyBorder="1" applyAlignment="1">
      <alignment vertical="center" shrinkToFit="1"/>
    </xf>
    <xf numFmtId="0" fontId="11" fillId="0" borderId="16" xfId="2" applyFont="1" applyBorder="1">
      <alignment vertical="center"/>
    </xf>
    <xf numFmtId="38" fontId="11" fillId="0" borderId="5" xfId="7" applyFont="1" applyFill="1" applyBorder="1" applyAlignment="1">
      <alignment vertical="center"/>
    </xf>
    <xf numFmtId="0" fontId="11" fillId="0" borderId="5" xfId="2" applyFont="1" applyBorder="1">
      <alignment vertical="center"/>
    </xf>
    <xf numFmtId="38" fontId="11" fillId="0" borderId="5" xfId="2" applyNumberFormat="1" applyFont="1" applyBorder="1">
      <alignment vertical="center"/>
    </xf>
    <xf numFmtId="38" fontId="11" fillId="0" borderId="0" xfId="7" applyFont="1" applyAlignment="1">
      <alignment vertical="center"/>
    </xf>
    <xf numFmtId="0" fontId="23" fillId="0" borderId="0" xfId="2" applyFont="1">
      <alignment vertical="center"/>
    </xf>
    <xf numFmtId="0" fontId="11" fillId="0" borderId="32" xfId="2" applyFont="1" applyBorder="1" applyAlignment="1">
      <alignment horizontal="right" vertical="center"/>
    </xf>
    <xf numFmtId="0" fontId="11" fillId="0" borderId="65" xfId="2" applyFont="1" applyBorder="1" applyAlignment="1">
      <alignment horizontal="center" vertical="center"/>
    </xf>
    <xf numFmtId="0" fontId="12" fillId="0" borderId="0" xfId="3">
      <alignment vertical="center"/>
    </xf>
    <xf numFmtId="37" fontId="11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176" fontId="11" fillId="0" borderId="15" xfId="2" applyNumberFormat="1" applyFont="1" applyBorder="1" applyAlignment="1">
      <alignment horizontal="right" vertical="center" wrapText="1"/>
    </xf>
    <xf numFmtId="176" fontId="11" fillId="0" borderId="5" xfId="2" applyNumberFormat="1" applyFont="1" applyBorder="1" applyAlignment="1">
      <alignment vertical="center" wrapText="1"/>
    </xf>
    <xf numFmtId="176" fontId="11" fillId="0" borderId="20" xfId="2" applyNumberFormat="1" applyFont="1" applyBorder="1" applyAlignment="1">
      <alignment horizontal="right" vertical="center" wrapText="1"/>
    </xf>
    <xf numFmtId="176" fontId="11" fillId="0" borderId="12" xfId="2" applyNumberFormat="1" applyFont="1" applyBorder="1" applyAlignment="1">
      <alignment horizontal="center" vertical="center" wrapText="1"/>
    </xf>
    <xf numFmtId="176" fontId="11" fillId="0" borderId="17" xfId="2" applyNumberFormat="1" applyFont="1" applyBorder="1" applyAlignment="1">
      <alignment horizontal="center" vertical="center" wrapText="1"/>
    </xf>
    <xf numFmtId="176" fontId="11" fillId="0" borderId="18" xfId="2" applyNumberFormat="1" applyFont="1" applyBorder="1" applyAlignment="1">
      <alignment horizontal="center" vertical="center" wrapText="1"/>
    </xf>
    <xf numFmtId="176" fontId="14" fillId="0" borderId="21" xfId="2" applyNumberFormat="1" applyFont="1" applyBorder="1" applyAlignment="1">
      <alignment horizontal="center" vertical="center" wrapText="1"/>
    </xf>
    <xf numFmtId="176" fontId="14" fillId="0" borderId="22" xfId="2" applyNumberFormat="1" applyFont="1" applyBorder="1" applyAlignment="1">
      <alignment horizontal="center" vertical="center" wrapText="1"/>
    </xf>
    <xf numFmtId="176" fontId="11" fillId="0" borderId="13" xfId="2" applyNumberFormat="1" applyFont="1" applyBorder="1" applyAlignment="1">
      <alignment horizontal="center" vertical="center" wrapText="1"/>
    </xf>
    <xf numFmtId="176" fontId="11" fillId="0" borderId="5" xfId="2" applyNumberFormat="1" applyFont="1" applyBorder="1" applyAlignment="1">
      <alignment horizontal="right" vertical="center"/>
    </xf>
    <xf numFmtId="176" fontId="11" fillId="0" borderId="15" xfId="2" applyNumberFormat="1" applyFont="1" applyBorder="1" applyAlignment="1">
      <alignment horizontal="right" vertical="center"/>
    </xf>
    <xf numFmtId="176" fontId="11" fillId="0" borderId="5" xfId="3" applyNumberFormat="1" applyFont="1" applyBorder="1" applyAlignment="1">
      <alignment horizontal="right" vertical="center"/>
    </xf>
    <xf numFmtId="176" fontId="11" fillId="0" borderId="16" xfId="2" applyNumberFormat="1" applyFont="1" applyBorder="1" applyAlignment="1">
      <alignment horizontal="center" vertical="center" wrapText="1"/>
    </xf>
    <xf numFmtId="176" fontId="11" fillId="0" borderId="19" xfId="2" applyNumberFormat="1" applyFont="1" applyBorder="1" applyAlignment="1">
      <alignment horizontal="center" vertical="center" wrapText="1"/>
    </xf>
    <xf numFmtId="176" fontId="11" fillId="0" borderId="4" xfId="2" applyNumberFormat="1" applyFont="1" applyBorder="1" applyAlignment="1">
      <alignment horizontal="center" vertical="center"/>
    </xf>
    <xf numFmtId="176" fontId="11" fillId="0" borderId="16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center" vertical="center"/>
    </xf>
    <xf numFmtId="176" fontId="11" fillId="0" borderId="4" xfId="2" applyNumberFormat="1" applyFont="1" applyBorder="1" applyAlignment="1">
      <alignment horizontal="center" vertical="center" wrapText="1"/>
    </xf>
    <xf numFmtId="176" fontId="11" fillId="0" borderId="2" xfId="2" applyNumberFormat="1" applyFont="1" applyBorder="1" applyAlignment="1">
      <alignment horizontal="center" vertical="center" wrapText="1"/>
    </xf>
    <xf numFmtId="176" fontId="11" fillId="0" borderId="5" xfId="2" applyNumberFormat="1" applyFont="1" applyBorder="1" applyAlignment="1">
      <alignment horizontal="right" vertical="center" wrapText="1"/>
    </xf>
    <xf numFmtId="176" fontId="13" fillId="0" borderId="5" xfId="3" applyNumberFormat="1" applyFont="1" applyBorder="1" applyAlignment="1">
      <alignment horizontal="right" vertical="center"/>
    </xf>
    <xf numFmtId="176" fontId="11" fillId="0" borderId="14" xfId="2" applyNumberFormat="1" applyFont="1" applyBorder="1" applyAlignment="1">
      <alignment horizontal="center" vertical="center" wrapText="1"/>
    </xf>
    <xf numFmtId="176" fontId="13" fillId="0" borderId="16" xfId="3" applyNumberFormat="1" applyFont="1" applyBorder="1" applyAlignment="1">
      <alignment horizontal="center" vertical="center"/>
    </xf>
    <xf numFmtId="176" fontId="13" fillId="0" borderId="2" xfId="3" applyNumberFormat="1" applyFont="1" applyBorder="1" applyAlignment="1">
      <alignment horizontal="center" vertical="center"/>
    </xf>
    <xf numFmtId="176" fontId="11" fillId="0" borderId="7" xfId="2" applyNumberFormat="1" applyFont="1" applyBorder="1" applyAlignment="1">
      <alignment horizontal="center" vertical="center" wrapText="1"/>
    </xf>
    <xf numFmtId="176" fontId="11" fillId="0" borderId="8" xfId="2" applyNumberFormat="1" applyFont="1" applyBorder="1" applyAlignment="1">
      <alignment horizontal="center" vertical="center" wrapText="1"/>
    </xf>
    <xf numFmtId="176" fontId="11" fillId="0" borderId="10" xfId="2" applyNumberFormat="1" applyFont="1" applyBorder="1" applyAlignment="1">
      <alignment horizontal="center" vertical="center" wrapText="1"/>
    </xf>
    <xf numFmtId="176" fontId="11" fillId="0" borderId="11" xfId="2" applyNumberFormat="1" applyFont="1" applyBorder="1" applyAlignment="1">
      <alignment horizontal="center" vertical="center" wrapText="1"/>
    </xf>
    <xf numFmtId="176" fontId="11" fillId="0" borderId="1" xfId="2" applyNumberFormat="1" applyFont="1" applyBorder="1" applyAlignment="1">
      <alignment horizontal="right" vertical="center" wrapText="1"/>
    </xf>
    <xf numFmtId="176" fontId="11" fillId="0" borderId="1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center" vertical="center" wrapText="1"/>
    </xf>
    <xf numFmtId="176" fontId="11" fillId="0" borderId="9" xfId="2" applyNumberFormat="1" applyFont="1" applyBorder="1" applyAlignment="1">
      <alignment horizontal="center" vertical="center" wrapText="1"/>
    </xf>
    <xf numFmtId="176" fontId="11" fillId="0" borderId="7" xfId="2" applyNumberFormat="1" applyFont="1" applyBorder="1" applyAlignment="1">
      <alignment horizontal="center" vertical="center"/>
    </xf>
    <xf numFmtId="176" fontId="11" fillId="0" borderId="10" xfId="2" applyNumberFormat="1" applyFont="1" applyBorder="1" applyAlignment="1">
      <alignment horizontal="center" vertical="center"/>
    </xf>
    <xf numFmtId="176" fontId="11" fillId="0" borderId="3" xfId="2" applyNumberFormat="1" applyFont="1" applyBorder="1" applyAlignment="1">
      <alignment horizontal="center" vertical="center" wrapText="1"/>
    </xf>
    <xf numFmtId="58" fontId="11" fillId="0" borderId="0" xfId="4" applyNumberFormat="1" applyFont="1" applyAlignment="1">
      <alignment horizontal="right" vertical="center"/>
    </xf>
    <xf numFmtId="0" fontId="11" fillId="0" borderId="2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Alignment="1">
      <alignment vertical="top" wrapText="1"/>
    </xf>
    <xf numFmtId="0" fontId="11" fillId="0" borderId="0" xfId="4" applyFont="1" applyAlignment="1">
      <alignment horizontal="left" vertical="top"/>
    </xf>
    <xf numFmtId="0" fontId="11" fillId="0" borderId="3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38" fontId="11" fillId="0" borderId="5" xfId="7" applyFont="1" applyFill="1" applyBorder="1" applyAlignment="1">
      <alignment horizontal="right" vertical="center"/>
    </xf>
    <xf numFmtId="0" fontId="11" fillId="0" borderId="32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6" fillId="0" borderId="4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11" fillId="0" borderId="0" xfId="2" applyNumberFormat="1" applyFont="1" applyAlignment="1">
      <alignment horizontal="right"/>
    </xf>
    <xf numFmtId="49" fontId="11" fillId="0" borderId="1" xfId="2" applyNumberFormat="1" applyFont="1" applyBorder="1" applyAlignment="1">
      <alignment horizontal="right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28" xfId="2" applyFont="1" applyBorder="1" applyAlignment="1">
      <alignment horizontal="right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39" xfId="2" applyFont="1" applyBorder="1" applyAlignment="1">
      <alignment horizontal="right" vertical="center"/>
    </xf>
    <xf numFmtId="176" fontId="11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right" vertical="center"/>
    </xf>
    <xf numFmtId="176" fontId="13" fillId="0" borderId="1" xfId="5" applyNumberFormat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11" fillId="0" borderId="32" xfId="4" applyFont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17" fillId="0" borderId="32" xfId="1" applyFont="1" applyBorder="1" applyAlignment="1">
      <alignment horizontal="left" vertical="center" wrapText="1"/>
    </xf>
    <xf numFmtId="38" fontId="17" fillId="0" borderId="0" xfId="1" applyFont="1" applyBorder="1" applyAlignment="1">
      <alignment horizontal="left" vertical="top" wrapText="1"/>
    </xf>
    <xf numFmtId="0" fontId="17" fillId="0" borderId="3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38" fontId="11" fillId="0" borderId="0" xfId="1" applyFont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9" fillId="0" borderId="28" xfId="1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38" fontId="16" fillId="0" borderId="27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3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38" fontId="17" fillId="0" borderId="48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11" fillId="0" borderId="27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7" fillId="0" borderId="25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/>
    </xf>
    <xf numFmtId="38" fontId="13" fillId="0" borderId="27" xfId="1" applyFont="1" applyBorder="1" applyAlignment="1">
      <alignment horizontal="right" vertical="center"/>
    </xf>
    <xf numFmtId="38" fontId="17" fillId="0" borderId="23" xfId="1" applyFont="1" applyBorder="1" applyAlignment="1">
      <alignment horizontal="center" vertical="center"/>
    </xf>
    <xf numFmtId="38" fontId="13" fillId="0" borderId="2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right" vertical="center"/>
    </xf>
    <xf numFmtId="38" fontId="13" fillId="0" borderId="28" xfId="1" applyFont="1" applyFill="1" applyBorder="1" applyAlignment="1">
      <alignment horizontal="right" vertical="center"/>
    </xf>
    <xf numFmtId="38" fontId="13" fillId="0" borderId="28" xfId="1" applyFont="1" applyBorder="1" applyAlignment="1">
      <alignment horizontal="right" vertical="center"/>
    </xf>
    <xf numFmtId="38" fontId="11" fillId="0" borderId="28" xfId="5" applyFont="1" applyFill="1" applyBorder="1" applyAlignment="1">
      <alignment horizontal="right" vertical="center"/>
    </xf>
    <xf numFmtId="0" fontId="11" fillId="0" borderId="1" xfId="4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/>
    </xf>
    <xf numFmtId="38" fontId="11" fillId="0" borderId="30" xfId="5" applyFont="1" applyFill="1" applyBorder="1" applyAlignment="1">
      <alignment horizontal="right" vertical="center"/>
    </xf>
    <xf numFmtId="38" fontId="11" fillId="0" borderId="1" xfId="5" applyFont="1" applyFill="1" applyBorder="1" applyAlignment="1">
      <alignment horizontal="right" vertical="center"/>
    </xf>
    <xf numFmtId="0" fontId="11" fillId="0" borderId="28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38" fontId="11" fillId="0" borderId="25" xfId="5" applyFont="1" applyFill="1" applyBorder="1" applyAlignment="1">
      <alignment horizontal="right" vertical="center"/>
    </xf>
    <xf numFmtId="0" fontId="11" fillId="0" borderId="0" xfId="4" applyFont="1" applyAlignment="1">
      <alignment horizontal="right"/>
    </xf>
    <xf numFmtId="0" fontId="11" fillId="0" borderId="1" xfId="4" applyFont="1" applyBorder="1" applyAlignment="1">
      <alignment horizontal="right"/>
    </xf>
    <xf numFmtId="0" fontId="11" fillId="0" borderId="3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22" fillId="0" borderId="0" xfId="2" applyFont="1">
      <alignment vertical="center"/>
    </xf>
    <xf numFmtId="0" fontId="11" fillId="2" borderId="0" xfId="2" applyFont="1" applyFill="1" applyAlignment="1">
      <alignment horizontal="distributed" vertical="center"/>
    </xf>
    <xf numFmtId="0" fontId="11" fillId="2" borderId="26" xfId="2" applyFont="1" applyFill="1" applyBorder="1" applyAlignment="1">
      <alignment horizontal="distributed" vertical="center"/>
    </xf>
    <xf numFmtId="0" fontId="11" fillId="2" borderId="0" xfId="2" applyFont="1" applyFill="1" applyAlignment="1">
      <alignment horizontal="distributed" vertical="center" wrapText="1"/>
    </xf>
    <xf numFmtId="0" fontId="11" fillId="2" borderId="26" xfId="2" applyFont="1" applyFill="1" applyBorder="1" applyAlignment="1">
      <alignment horizontal="distributed" vertical="center" wrapText="1"/>
    </xf>
    <xf numFmtId="0" fontId="11" fillId="2" borderId="1" xfId="2" applyFont="1" applyFill="1" applyBorder="1" applyAlignment="1">
      <alignment horizontal="distributed" vertical="center"/>
    </xf>
    <xf numFmtId="0" fontId="11" fillId="2" borderId="29" xfId="2" applyFont="1" applyFill="1" applyBorder="1" applyAlignment="1">
      <alignment horizontal="distributed" vertical="center"/>
    </xf>
    <xf numFmtId="0" fontId="11" fillId="0" borderId="0" xfId="2" applyFont="1" applyAlignment="1">
      <alignment horizontal="right"/>
    </xf>
    <xf numFmtId="0" fontId="11" fillId="0" borderId="1" xfId="2" applyFont="1" applyBorder="1" applyAlignment="1">
      <alignment horizontal="right"/>
    </xf>
    <xf numFmtId="0" fontId="11" fillId="0" borderId="9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177" fontId="11" fillId="0" borderId="42" xfId="4" applyNumberFormat="1" applyFont="1" applyBorder="1" applyAlignment="1">
      <alignment horizontal="right" vertical="center"/>
    </xf>
    <xf numFmtId="177" fontId="11" fillId="0" borderId="43" xfId="4" applyNumberFormat="1" applyFont="1" applyBorder="1" applyAlignment="1">
      <alignment horizontal="right" vertical="center"/>
    </xf>
    <xf numFmtId="177" fontId="11" fillId="0" borderId="51" xfId="4" applyNumberFormat="1" applyFont="1" applyBorder="1" applyAlignment="1">
      <alignment horizontal="right" vertical="center"/>
    </xf>
    <xf numFmtId="0" fontId="11" fillId="0" borderId="24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38" fontId="11" fillId="0" borderId="5" xfId="5" applyFont="1" applyFill="1" applyBorder="1" applyAlignment="1">
      <alignment vertical="center"/>
    </xf>
    <xf numFmtId="38" fontId="11" fillId="0" borderId="42" xfId="1" applyFont="1" applyFill="1" applyBorder="1" applyAlignment="1">
      <alignment horizontal="right" vertical="center"/>
    </xf>
    <xf numFmtId="38" fontId="11" fillId="0" borderId="51" xfId="1" applyFont="1" applyFill="1" applyBorder="1" applyAlignment="1">
      <alignment horizontal="right" vertical="center"/>
    </xf>
    <xf numFmtId="176" fontId="11" fillId="0" borderId="5" xfId="1" applyNumberFormat="1" applyFont="1" applyFill="1" applyBorder="1" applyAlignment="1">
      <alignment horizontal="right" vertical="center"/>
    </xf>
    <xf numFmtId="0" fontId="11" fillId="0" borderId="1" xfId="4" applyFont="1" applyBorder="1" applyAlignment="1">
      <alignment vertical="center"/>
    </xf>
    <xf numFmtId="0" fontId="11" fillId="0" borderId="33" xfId="4" applyFont="1" applyBorder="1" applyAlignment="1">
      <alignment horizontal="center" vertical="center"/>
    </xf>
    <xf numFmtId="0" fontId="11" fillId="0" borderId="35" xfId="4" applyFont="1" applyBorder="1" applyAlignment="1">
      <alignment horizontal="center" vertical="center"/>
    </xf>
    <xf numFmtId="177" fontId="11" fillId="0" borderId="52" xfId="4" applyNumberFormat="1" applyFont="1" applyBorder="1" applyAlignment="1">
      <alignment horizontal="right" vertical="center"/>
    </xf>
    <xf numFmtId="177" fontId="11" fillId="0" borderId="53" xfId="4" applyNumberFormat="1" applyFont="1" applyBorder="1" applyAlignment="1">
      <alignment horizontal="right" vertical="center"/>
    </xf>
    <xf numFmtId="179" fontId="11" fillId="0" borderId="5" xfId="4" applyNumberFormat="1" applyFont="1" applyBorder="1" applyAlignment="1">
      <alignment horizontal="right" vertical="center"/>
    </xf>
    <xf numFmtId="177" fontId="11" fillId="0" borderId="1" xfId="4" applyNumberFormat="1" applyFont="1" applyBorder="1" applyAlignment="1">
      <alignment horizontal="right" vertical="center"/>
    </xf>
    <xf numFmtId="177" fontId="11" fillId="0" borderId="5" xfId="4" applyNumberFormat="1" applyFont="1" applyBorder="1" applyAlignment="1">
      <alignment horizontal="right" vertical="center"/>
    </xf>
    <xf numFmtId="38" fontId="11" fillId="0" borderId="27" xfId="7" applyFont="1" applyFill="1" applyBorder="1" applyAlignment="1">
      <alignment horizontal="center" vertical="center"/>
    </xf>
    <xf numFmtId="38" fontId="11" fillId="0" borderId="0" xfId="7" applyFont="1" applyFill="1" applyBorder="1" applyAlignment="1">
      <alignment horizontal="center" vertical="center"/>
    </xf>
    <xf numFmtId="38" fontId="11" fillId="0" borderId="30" xfId="2" applyNumberFormat="1" applyFont="1" applyBorder="1" applyAlignment="1">
      <alignment horizontal="center" vertical="center"/>
    </xf>
    <xf numFmtId="38" fontId="11" fillId="0" borderId="1" xfId="2" applyNumberFormat="1" applyFont="1" applyBorder="1" applyAlignment="1">
      <alignment horizontal="center" vertical="center"/>
    </xf>
    <xf numFmtId="0" fontId="11" fillId="0" borderId="0" xfId="10" applyFont="1" applyAlignment="1">
      <alignment horizontal="right" vertical="top"/>
    </xf>
    <xf numFmtId="0" fontId="11" fillId="0" borderId="1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38" fontId="11" fillId="0" borderId="25" xfId="7" applyFont="1" applyFill="1" applyBorder="1" applyAlignment="1">
      <alignment horizontal="center" vertical="center"/>
    </xf>
    <xf numFmtId="38" fontId="11" fillId="0" borderId="28" xfId="7" applyFont="1" applyFill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2" xfId="10" applyFont="1" applyBorder="1" applyAlignment="1">
      <alignment horizontal="right" vertical="top"/>
    </xf>
    <xf numFmtId="37" fontId="11" fillId="0" borderId="28" xfId="8" applyFont="1" applyBorder="1" applyAlignment="1">
      <alignment horizontal="center" vertical="center"/>
    </xf>
    <xf numFmtId="37" fontId="11" fillId="0" borderId="47" xfId="8" applyFont="1" applyBorder="1" applyAlignment="1">
      <alignment horizontal="center" vertical="center"/>
    </xf>
    <xf numFmtId="37" fontId="11" fillId="0" borderId="0" xfId="8" applyFont="1" applyAlignment="1">
      <alignment horizontal="center" vertical="center"/>
    </xf>
    <xf numFmtId="37" fontId="11" fillId="0" borderId="26" xfId="8" applyFont="1" applyBorder="1" applyAlignment="1">
      <alignment horizontal="center" vertical="center"/>
    </xf>
    <xf numFmtId="37" fontId="11" fillId="0" borderId="0" xfId="8" applyFont="1" applyAlignment="1">
      <alignment horizontal="right"/>
    </xf>
    <xf numFmtId="37" fontId="11" fillId="0" borderId="1" xfId="8" applyFont="1" applyBorder="1" applyAlignment="1">
      <alignment horizontal="right"/>
    </xf>
    <xf numFmtId="37" fontId="11" fillId="0" borderId="32" xfId="8" applyFont="1" applyBorder="1" applyAlignment="1">
      <alignment horizontal="center" vertical="center"/>
    </xf>
    <xf numFmtId="37" fontId="11" fillId="0" borderId="6" xfId="8" applyFont="1" applyBorder="1" applyAlignment="1">
      <alignment horizontal="center" vertical="center"/>
    </xf>
    <xf numFmtId="37" fontId="11" fillId="0" borderId="50" xfId="8" applyFont="1" applyBorder="1" applyAlignment="1">
      <alignment horizontal="center" vertical="center"/>
    </xf>
    <xf numFmtId="37" fontId="11" fillId="0" borderId="9" xfId="8" applyFont="1" applyBorder="1" applyAlignment="1">
      <alignment horizontal="center" vertical="center"/>
    </xf>
    <xf numFmtId="37" fontId="11" fillId="0" borderId="3" xfId="8" applyFont="1" applyBorder="1" applyAlignment="1">
      <alignment horizontal="distributed" vertical="center" wrapText="1"/>
    </xf>
    <xf numFmtId="37" fontId="11" fillId="0" borderId="24" xfId="8" applyFont="1" applyBorder="1" applyAlignment="1">
      <alignment horizontal="distributed" vertical="center"/>
    </xf>
    <xf numFmtId="37" fontId="11" fillId="0" borderId="3" xfId="8" applyFont="1" applyBorder="1" applyAlignment="1">
      <alignment horizontal="distributed" vertical="center"/>
    </xf>
    <xf numFmtId="0" fontId="27" fillId="0" borderId="0" xfId="2" applyFont="1" applyAlignment="1">
      <alignment horizontal="left" vertical="center" wrapText="1"/>
    </xf>
    <xf numFmtId="0" fontId="11" fillId="0" borderId="3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9" fillId="0" borderId="0" xfId="2" applyFont="1" applyAlignment="1">
      <alignment horizontal="distributed" vertical="center" wrapText="1"/>
    </xf>
    <xf numFmtId="0" fontId="9" fillId="0" borderId="26" xfId="2" applyFont="1" applyBorder="1" applyAlignment="1">
      <alignment horizontal="distributed" vertical="center" wrapText="1"/>
    </xf>
    <xf numFmtId="0" fontId="16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distributed" vertical="center" wrapText="1" indent="1"/>
    </xf>
    <xf numFmtId="0" fontId="11" fillId="0" borderId="26" xfId="2" applyFont="1" applyBorder="1" applyAlignment="1">
      <alignment horizontal="distributed" vertical="center" wrapText="1" indent="1"/>
    </xf>
    <xf numFmtId="176" fontId="11" fillId="0" borderId="27" xfId="1" applyNumberFormat="1" applyFont="1" applyFill="1" applyBorder="1" applyAlignment="1">
      <alignment horizontal="right" vertical="center" wrapText="1"/>
    </xf>
    <xf numFmtId="176" fontId="11" fillId="0" borderId="0" xfId="1" applyNumberFormat="1" applyFont="1" applyFill="1" applyBorder="1" applyAlignment="1">
      <alignment horizontal="right" vertical="center" wrapText="1"/>
    </xf>
    <xf numFmtId="0" fontId="16" fillId="0" borderId="1" xfId="2" applyFont="1" applyBorder="1" applyAlignment="1">
      <alignment horizontal="center" vertical="center" wrapText="1"/>
    </xf>
    <xf numFmtId="176" fontId="16" fillId="0" borderId="30" xfId="1" applyNumberFormat="1" applyFont="1" applyFill="1" applyBorder="1" applyAlignment="1">
      <alignment horizontal="right" vertical="center" wrapText="1"/>
    </xf>
    <xf numFmtId="176" fontId="16" fillId="0" borderId="1" xfId="1" applyNumberFormat="1" applyFont="1" applyFill="1" applyBorder="1" applyAlignment="1">
      <alignment horizontal="right" vertical="center" wrapText="1"/>
    </xf>
    <xf numFmtId="176" fontId="11" fillId="0" borderId="0" xfId="1" applyNumberFormat="1" applyFont="1" applyFill="1" applyAlignment="1">
      <alignment horizontal="right" vertical="center"/>
    </xf>
    <xf numFmtId="0" fontId="9" fillId="0" borderId="0" xfId="2" applyFont="1" applyAlignment="1">
      <alignment horizontal="distributed" vertical="center" indent="1"/>
    </xf>
    <xf numFmtId="0" fontId="9" fillId="0" borderId="26" xfId="2" applyFont="1" applyBorder="1" applyAlignment="1">
      <alignment horizontal="distributed" vertical="center" indent="1"/>
    </xf>
    <xf numFmtId="0" fontId="11" fillId="0" borderId="16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11" fillId="0" borderId="55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distributed" vertical="center" wrapText="1" indent="1"/>
    </xf>
    <xf numFmtId="0" fontId="11" fillId="0" borderId="47" xfId="2" applyFont="1" applyBorder="1" applyAlignment="1">
      <alignment horizontal="distributed" vertical="center" wrapText="1" indent="1"/>
    </xf>
    <xf numFmtId="176" fontId="11" fillId="0" borderId="25" xfId="1" applyNumberFormat="1" applyFont="1" applyFill="1" applyBorder="1" applyAlignment="1">
      <alignment horizontal="right" vertical="center" wrapText="1"/>
    </xf>
    <xf numFmtId="176" fontId="11" fillId="0" borderId="28" xfId="1" applyNumberFormat="1" applyFont="1" applyFill="1" applyBorder="1" applyAlignment="1">
      <alignment horizontal="right" vertical="center" wrapText="1"/>
    </xf>
    <xf numFmtId="176" fontId="11" fillId="0" borderId="47" xfId="7" applyNumberFormat="1" applyFont="1" applyFill="1" applyBorder="1" applyAlignment="1">
      <alignment horizontal="center" vertical="center" wrapText="1"/>
    </xf>
    <xf numFmtId="176" fontId="11" fillId="0" borderId="26" xfId="7" applyNumberFormat="1" applyFont="1" applyFill="1" applyBorder="1" applyAlignment="1">
      <alignment horizontal="center" vertical="center"/>
    </xf>
    <xf numFmtId="176" fontId="11" fillId="0" borderId="29" xfId="7" applyNumberFormat="1" applyFont="1" applyFill="1" applyBorder="1" applyAlignment="1">
      <alignment horizontal="center" vertical="center"/>
    </xf>
    <xf numFmtId="176" fontId="11" fillId="0" borderId="11" xfId="2" applyNumberFormat="1" applyFont="1" applyBorder="1" applyAlignment="1">
      <alignment horizontal="center" vertical="center"/>
    </xf>
    <xf numFmtId="176" fontId="11" fillId="0" borderId="50" xfId="2" applyNumberFormat="1" applyFont="1" applyBorder="1" applyAlignment="1">
      <alignment horizontal="center" vertical="center"/>
    </xf>
    <xf numFmtId="176" fontId="11" fillId="0" borderId="9" xfId="2" applyNumberFormat="1" applyFont="1" applyBorder="1" applyAlignment="1">
      <alignment horizontal="center" vertical="center"/>
    </xf>
    <xf numFmtId="176" fontId="11" fillId="0" borderId="59" xfId="2" applyNumberFormat="1" applyFont="1" applyBorder="1" applyAlignment="1">
      <alignment horizontal="center" vertical="center"/>
    </xf>
    <xf numFmtId="176" fontId="11" fillId="0" borderId="60" xfId="2" applyNumberFormat="1" applyFont="1" applyBorder="1" applyAlignment="1">
      <alignment horizontal="center" vertical="center"/>
    </xf>
    <xf numFmtId="176" fontId="11" fillId="0" borderId="61" xfId="2" applyNumberFormat="1" applyFont="1" applyBorder="1" applyAlignment="1">
      <alignment horizontal="center" vertical="center"/>
    </xf>
    <xf numFmtId="176" fontId="11" fillId="0" borderId="31" xfId="2" applyNumberFormat="1" applyFont="1" applyBorder="1" applyAlignment="1">
      <alignment horizontal="center" vertical="center" wrapText="1"/>
    </xf>
    <xf numFmtId="176" fontId="11" fillId="0" borderId="23" xfId="2" applyNumberFormat="1" applyFont="1" applyBorder="1" applyAlignment="1">
      <alignment horizontal="center" vertical="center" wrapText="1"/>
    </xf>
    <xf numFmtId="176" fontId="11" fillId="0" borderId="62" xfId="2" applyNumberFormat="1" applyFont="1" applyBorder="1" applyAlignment="1">
      <alignment horizontal="center" vertical="center"/>
    </xf>
    <xf numFmtId="176" fontId="11" fillId="0" borderId="63" xfId="2" applyNumberFormat="1" applyFont="1" applyBorder="1" applyAlignment="1">
      <alignment horizontal="center" vertical="center"/>
    </xf>
    <xf numFmtId="176" fontId="11" fillId="0" borderId="5" xfId="7" applyNumberFormat="1" applyFont="1" applyFill="1" applyBorder="1" applyAlignment="1">
      <alignment horizontal="center" vertical="center"/>
    </xf>
    <xf numFmtId="176" fontId="11" fillId="0" borderId="45" xfId="7" applyNumberFormat="1" applyFont="1" applyFill="1" applyBorder="1" applyAlignment="1">
      <alignment horizontal="center" vertical="center"/>
    </xf>
    <xf numFmtId="176" fontId="11" fillId="0" borderId="49" xfId="7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0" fontId="11" fillId="0" borderId="47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1" fillId="2" borderId="0" xfId="2" applyFont="1" applyFill="1" applyAlignment="1">
      <alignment horizontal="distributed" vertical="center" indent="1"/>
    </xf>
    <xf numFmtId="0" fontId="11" fillId="2" borderId="26" xfId="2" applyFont="1" applyFill="1" applyBorder="1" applyAlignment="1">
      <alignment horizontal="distributed" vertical="center" indent="1"/>
    </xf>
    <xf numFmtId="0" fontId="11" fillId="2" borderId="1" xfId="2" applyFont="1" applyFill="1" applyBorder="1" applyAlignment="1">
      <alignment horizontal="distributed" vertical="center" indent="1"/>
    </xf>
    <xf numFmtId="0" fontId="11" fillId="2" borderId="28" xfId="2" applyFont="1" applyFill="1" applyBorder="1" applyAlignment="1">
      <alignment horizontal="distributed" vertical="center" indent="1"/>
    </xf>
    <xf numFmtId="0" fontId="11" fillId="2" borderId="47" xfId="2" applyFont="1" applyFill="1" applyBorder="1" applyAlignment="1">
      <alignment horizontal="distributed" vertical="center" indent="1"/>
    </xf>
    <xf numFmtId="0" fontId="11" fillId="0" borderId="56" xfId="2" applyFont="1" applyBorder="1" applyAlignment="1">
      <alignment horizontal="center" vertical="center"/>
    </xf>
    <xf numFmtId="0" fontId="11" fillId="2" borderId="28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4" borderId="26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181" fontId="11" fillId="0" borderId="10" xfId="2" applyNumberFormat="1" applyFont="1" applyBorder="1" applyAlignment="1">
      <alignment horizontal="center" vertical="center" shrinkToFit="1"/>
    </xf>
    <xf numFmtId="0" fontId="11" fillId="0" borderId="50" xfId="2" quotePrefix="1" applyFont="1" applyBorder="1" applyAlignment="1">
      <alignment horizontal="center" vertical="center" shrinkToFit="1"/>
    </xf>
    <xf numFmtId="176" fontId="13" fillId="0" borderId="5" xfId="7" applyNumberFormat="1" applyFont="1" applyFill="1" applyBorder="1" applyAlignment="1" applyProtection="1">
      <alignment horizontal="right" vertical="center"/>
    </xf>
    <xf numFmtId="38" fontId="11" fillId="0" borderId="5" xfId="7" applyFont="1" applyFill="1" applyBorder="1" applyAlignment="1" applyProtection="1">
      <alignment horizontal="right" vertical="center"/>
    </xf>
    <xf numFmtId="183" fontId="13" fillId="0" borderId="5" xfId="2" applyNumberFormat="1" applyFont="1" applyBorder="1" applyAlignment="1">
      <alignment horizontal="right" vertical="center"/>
    </xf>
    <xf numFmtId="181" fontId="11" fillId="0" borderId="7" xfId="2" applyNumberFormat="1" applyFont="1" applyBorder="1" applyAlignment="1">
      <alignment horizontal="center" vertical="center" shrinkToFit="1"/>
    </xf>
    <xf numFmtId="181" fontId="11" fillId="0" borderId="64" xfId="2" applyNumberFormat="1" applyFont="1" applyBorder="1" applyAlignment="1">
      <alignment horizontal="center" vertical="center"/>
    </xf>
    <xf numFmtId="181" fontId="11" fillId="0" borderId="56" xfId="2" applyNumberFormat="1" applyFont="1" applyBorder="1" applyAlignment="1">
      <alignment horizontal="center" vertical="center"/>
    </xf>
    <xf numFmtId="182" fontId="11" fillId="0" borderId="32" xfId="2" applyNumberFormat="1" applyFont="1" applyBorder="1" applyAlignment="1">
      <alignment horizontal="center" vertical="center" shrinkToFit="1"/>
    </xf>
    <xf numFmtId="38" fontId="11" fillId="0" borderId="0" xfId="7" applyFont="1" applyFill="1" applyBorder="1" applyAlignment="1">
      <alignment horizontal="right" vertical="center"/>
    </xf>
    <xf numFmtId="176" fontId="11" fillId="0" borderId="0" xfId="7" applyNumberFormat="1" applyFont="1" applyFill="1" applyBorder="1" applyAlignment="1">
      <alignment horizontal="right" vertical="center"/>
    </xf>
    <xf numFmtId="38" fontId="16" fillId="0" borderId="1" xfId="7" applyFont="1" applyFill="1" applyBorder="1" applyAlignment="1">
      <alignment horizontal="right" vertical="center"/>
    </xf>
    <xf numFmtId="38" fontId="11" fillId="0" borderId="28" xfId="7" applyFont="1" applyFill="1" applyBorder="1" applyAlignment="1">
      <alignment horizontal="right" vertical="center"/>
    </xf>
    <xf numFmtId="176" fontId="11" fillId="0" borderId="28" xfId="7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center" vertical="top"/>
    </xf>
    <xf numFmtId="0" fontId="11" fillId="0" borderId="56" xfId="2" applyFont="1" applyBorder="1" applyAlignment="1">
      <alignment horizontal="center" vertical="center" wrapText="1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5" xfId="1" applyFont="1" applyBorder="1" applyAlignment="1" applyProtection="1">
      <alignment horizontal="right" vertical="center"/>
      <protection locked="0"/>
    </xf>
    <xf numFmtId="0" fontId="11" fillId="0" borderId="16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top"/>
    </xf>
    <xf numFmtId="38" fontId="7" fillId="0" borderId="16" xfId="7" applyFont="1" applyFill="1" applyBorder="1" applyAlignment="1">
      <alignment horizontal="center" vertical="center" shrinkToFit="1"/>
    </xf>
    <xf numFmtId="38" fontId="7" fillId="0" borderId="2" xfId="7" applyFont="1" applyFill="1" applyBorder="1" applyAlignment="1">
      <alignment horizontal="center" vertical="center" shrinkToFit="1"/>
    </xf>
    <xf numFmtId="38" fontId="11" fillId="0" borderId="57" xfId="7" applyFont="1" applyFill="1" applyBorder="1" applyAlignment="1">
      <alignment horizontal="center" vertical="center" shrinkToFit="1"/>
    </xf>
    <xf numFmtId="38" fontId="11" fillId="0" borderId="2" xfId="7" applyFont="1" applyFill="1" applyBorder="1" applyAlignment="1">
      <alignment horizontal="center" vertical="center" shrinkToFit="1"/>
    </xf>
    <xf numFmtId="38" fontId="11" fillId="0" borderId="16" xfId="7" applyFont="1" applyFill="1" applyBorder="1" applyAlignment="1">
      <alignment horizontal="center" vertical="center" shrinkToFit="1"/>
    </xf>
    <xf numFmtId="38" fontId="11" fillId="0" borderId="31" xfId="7" applyFont="1" applyFill="1" applyBorder="1" applyAlignment="1">
      <alignment horizontal="center" vertical="center" shrinkToFit="1"/>
    </xf>
    <xf numFmtId="38" fontId="11" fillId="0" borderId="23" xfId="7" applyFont="1" applyFill="1" applyBorder="1" applyAlignment="1">
      <alignment horizontal="center" vertical="center" shrinkToFit="1"/>
    </xf>
    <xf numFmtId="38" fontId="11" fillId="0" borderId="11" xfId="7" applyFont="1" applyFill="1" applyBorder="1" applyAlignment="1">
      <alignment horizontal="center" vertical="center" shrinkToFit="1"/>
    </xf>
    <xf numFmtId="38" fontId="11" fillId="0" borderId="9" xfId="7" applyFont="1" applyFill="1" applyBorder="1" applyAlignment="1">
      <alignment horizontal="center" vertical="center" shrinkToFit="1"/>
    </xf>
    <xf numFmtId="38" fontId="11" fillId="0" borderId="0" xfId="7" applyFont="1" applyFill="1" applyBorder="1" applyAlignment="1">
      <alignment horizontal="center" vertical="center" shrinkToFit="1"/>
    </xf>
    <xf numFmtId="38" fontId="11" fillId="0" borderId="1" xfId="7" applyFont="1" applyFill="1" applyBorder="1" applyAlignment="1">
      <alignment horizontal="center" vertical="center" shrinkToFit="1"/>
    </xf>
    <xf numFmtId="38" fontId="11" fillId="0" borderId="49" xfId="7" applyFont="1" applyFill="1" applyBorder="1" applyAlignment="1">
      <alignment horizontal="center" vertical="center" shrinkToFit="1"/>
    </xf>
    <xf numFmtId="38" fontId="11" fillId="0" borderId="45" xfId="7" applyFont="1" applyFill="1" applyBorder="1" applyAlignment="1">
      <alignment horizontal="center" vertical="center" shrinkToFit="1"/>
    </xf>
    <xf numFmtId="0" fontId="27" fillId="0" borderId="0" xfId="2" applyFont="1" applyAlignment="1" applyProtection="1">
      <alignment horizontal="distributed" vertical="center" indent="1"/>
      <protection locked="0"/>
    </xf>
    <xf numFmtId="0" fontId="11" fillId="0" borderId="0" xfId="2" applyFont="1" applyAlignment="1">
      <alignment horizontal="center" vertical="center" shrinkToFit="1"/>
    </xf>
    <xf numFmtId="177" fontId="11" fillId="0" borderId="0" xfId="2" applyNumberFormat="1" applyFont="1">
      <alignment vertical="center"/>
    </xf>
    <xf numFmtId="177" fontId="0" fillId="0" borderId="0" xfId="0" applyNumberFormat="1">
      <alignment vertical="center"/>
    </xf>
    <xf numFmtId="0" fontId="27" fillId="0" borderId="5" xfId="2" applyFont="1" applyBorder="1" applyAlignment="1" applyProtection="1">
      <alignment horizontal="center" vertical="center"/>
      <protection locked="0"/>
    </xf>
    <xf numFmtId="0" fontId="27" fillId="0" borderId="45" xfId="2" applyFont="1" applyBorder="1" applyAlignment="1" applyProtection="1">
      <alignment horizontal="center" vertical="center"/>
      <protection locked="0"/>
    </xf>
  </cellXfs>
  <cellStyles count="13">
    <cellStyle name="桁区切り" xfId="1" builtinId="6"/>
    <cellStyle name="桁区切り 2" xfId="7" xr:uid="{C891065F-BE87-4E6C-AA5A-B097DFFD03AF}"/>
    <cellStyle name="桁区切り 2 2" xfId="5" xr:uid="{877CED5A-4D16-473F-8340-3B533BE8643E}"/>
    <cellStyle name="桁区切り 5" xfId="11" xr:uid="{00DF4342-D38A-4537-9048-296F5BA8CEBE}"/>
    <cellStyle name="標準" xfId="0" builtinId="0"/>
    <cellStyle name="標準 10" xfId="3" xr:uid="{4CC4B3F7-28AA-455A-8873-6334C5C3C7A4}"/>
    <cellStyle name="標準 2" xfId="2" xr:uid="{4C694557-5C83-45E3-902A-6DB4E6CDAFB4}"/>
    <cellStyle name="標準 2 2" xfId="4" xr:uid="{5753059E-115B-43FC-B5E8-F82EAE7CE706}"/>
    <cellStyle name="標準_08社会保障" xfId="12" xr:uid="{EB70B4ED-2CC9-4568-82A5-911FF9B18934}"/>
    <cellStyle name="標準_16衛生・環境" xfId="8" xr:uid="{75B5D19F-25E4-4540-9454-884F5DCEA4C7}"/>
    <cellStyle name="標準_16衛生・環境_1" xfId="9" xr:uid="{663EEC19-FD05-448C-B5A9-72B27C678C0C}"/>
    <cellStyle name="標準_Sheet1" xfId="10" xr:uid="{FADC1CE2-3696-4E57-8030-ABBCB31A3EC1}"/>
    <cellStyle name="標準_Sheet1 4" xfId="6" xr:uid="{8CAF6859-B6DC-4B43-9C07-7AA72B3C469B}"/>
  </cellStyles>
  <dxfs count="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40875912408759E-2"/>
          <c:y val="0.10945325864117732"/>
          <c:w val="0.88321167883211682"/>
          <c:h val="0.68159535134557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'69.70.71'!$A$50:$J$50</c:f>
              <c:strCache>
                <c:ptCount val="10"/>
                <c:pt idx="0">
                  <c:v>H25年度</c:v>
                </c:pt>
                <c:pt idx="1">
                  <c:v>H26年度</c:v>
                </c:pt>
                <c:pt idx="2">
                  <c:v>H27年度</c:v>
                </c:pt>
                <c:pt idx="3">
                  <c:v>H28年度</c:v>
                </c:pt>
                <c:pt idx="4">
                  <c:v>H29年度</c:v>
                </c:pt>
                <c:pt idx="5">
                  <c:v>H30年度</c:v>
                </c:pt>
                <c:pt idx="6">
                  <c:v>R1年度</c:v>
                </c:pt>
                <c:pt idx="7">
                  <c:v>R2年度</c:v>
                </c:pt>
                <c:pt idx="8">
                  <c:v>R3年度</c:v>
                </c:pt>
                <c:pt idx="9">
                  <c:v>R4年度</c:v>
                </c:pt>
              </c:strCache>
            </c:strRef>
          </c:cat>
          <c:val>
            <c:numRef>
              <c:f>'69.70.71'!$A$51:$J$51</c:f>
              <c:numCache>
                <c:formatCode>#,##0_);\(#,##0\)</c:formatCode>
                <c:ptCount val="10"/>
                <c:pt idx="0">
                  <c:v>27145</c:v>
                </c:pt>
                <c:pt idx="1">
                  <c:v>26933</c:v>
                </c:pt>
                <c:pt idx="2">
                  <c:v>26628</c:v>
                </c:pt>
                <c:pt idx="3">
                  <c:v>26756</c:v>
                </c:pt>
                <c:pt idx="4">
                  <c:v>26289</c:v>
                </c:pt>
                <c:pt idx="5">
                  <c:v>25547</c:v>
                </c:pt>
                <c:pt idx="6">
                  <c:v>27573</c:v>
                </c:pt>
                <c:pt idx="7">
                  <c:v>27158</c:v>
                </c:pt>
                <c:pt idx="8">
                  <c:v>26965</c:v>
                </c:pt>
                <c:pt idx="9">
                  <c:v>26061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D-41B3-847A-9C07EC1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8032"/>
        <c:axId val="128455808"/>
      </c:barChart>
      <c:catAx>
        <c:axId val="12034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45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455808"/>
        <c:scaling>
          <c:orientation val="minMax"/>
          <c:max val="30000"/>
          <c:min val="20000"/>
        </c:scaling>
        <c:delete val="0"/>
        <c:axPos val="l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3480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152400</xdr:rowOff>
    </xdr:from>
    <xdr:to>
      <xdr:col>10</xdr:col>
      <xdr:colOff>209550</xdr:colOff>
      <xdr:row>17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EF736C-A612-4F0F-80DD-08D881BF2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0.08661</cdr:x>
      <cdr:y>0.02282</cdr:y>
    </cdr:from>
    <cdr:to>
      <cdr:x>0.11582</cdr:x>
      <cdr:y>0.0846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556" y="64122"/>
          <a:ext cx="170531" cy="17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endParaRPr lang="ja-JP" alt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0477-BD62-41F2-9B97-32DA45AFE7F8}">
  <dimension ref="C1:K53"/>
  <sheetViews>
    <sheetView tabSelected="1" workbookViewId="0"/>
  </sheetViews>
  <sheetFormatPr defaultRowHeight="13.5" x14ac:dyDescent="0.4"/>
  <cols>
    <col min="1" max="1" width="9" style="2"/>
    <col min="2" max="2" width="11.25" style="2" customWidth="1"/>
    <col min="3" max="3" width="9" style="1"/>
    <col min="4" max="8" width="9" style="2"/>
    <col min="9" max="9" width="9" style="2" customWidth="1"/>
    <col min="10" max="16384" width="9" style="2"/>
  </cols>
  <sheetData>
    <row r="1" spans="3:11" ht="39" customHeight="1" x14ac:dyDescent="0.4">
      <c r="H1" s="286" t="s">
        <v>0</v>
      </c>
      <c r="I1" s="286"/>
      <c r="J1" s="286"/>
      <c r="K1" s="3"/>
    </row>
    <row r="2" spans="3:11" ht="13.5" customHeight="1" x14ac:dyDescent="0.4">
      <c r="C2" s="287" t="s">
        <v>1</v>
      </c>
      <c r="D2" s="287"/>
      <c r="E2" s="287"/>
      <c r="F2" s="287"/>
      <c r="G2" s="287"/>
      <c r="H2" s="287"/>
      <c r="I2" s="4"/>
    </row>
    <row r="3" spans="3:11" ht="13.5" customHeight="1" x14ac:dyDescent="0.4">
      <c r="C3" s="287"/>
      <c r="D3" s="287"/>
      <c r="E3" s="287"/>
      <c r="F3" s="287"/>
      <c r="G3" s="287"/>
      <c r="H3" s="287"/>
      <c r="I3" s="4"/>
    </row>
    <row r="4" spans="3:11" ht="10.5" customHeight="1" x14ac:dyDescent="0.4">
      <c r="C4" s="287"/>
      <c r="D4" s="287"/>
      <c r="E4" s="287"/>
      <c r="F4" s="287"/>
      <c r="G4" s="287"/>
      <c r="H4" s="287"/>
      <c r="I4" s="4"/>
    </row>
    <row r="5" spans="3:11" ht="6" customHeight="1" x14ac:dyDescent="0.4">
      <c r="C5" s="287"/>
      <c r="D5" s="287"/>
      <c r="E5" s="287"/>
      <c r="F5" s="287"/>
      <c r="G5" s="287"/>
      <c r="H5" s="287"/>
      <c r="I5" s="4"/>
    </row>
    <row r="6" spans="3:11" ht="9.75" customHeight="1" x14ac:dyDescent="0.4"/>
    <row r="7" spans="3:11" ht="20.100000000000001" customHeight="1" x14ac:dyDescent="0.4">
      <c r="C7" s="5" t="s">
        <v>2</v>
      </c>
      <c r="D7" s="288" t="s">
        <v>3</v>
      </c>
      <c r="E7" s="283"/>
      <c r="F7" s="283"/>
      <c r="G7" s="283"/>
      <c r="H7" s="283"/>
    </row>
    <row r="8" spans="3:11" ht="9.9499999999999993" customHeight="1" x14ac:dyDescent="0.4">
      <c r="D8" s="6"/>
      <c r="E8" s="6"/>
      <c r="F8" s="6"/>
      <c r="G8" s="6"/>
      <c r="H8" s="6"/>
    </row>
    <row r="9" spans="3:11" ht="20.100000000000001" customHeight="1" x14ac:dyDescent="0.4">
      <c r="C9" s="5" t="s">
        <v>4</v>
      </c>
      <c r="D9" s="288" t="s">
        <v>5</v>
      </c>
      <c r="E9" s="283"/>
      <c r="F9" s="283"/>
      <c r="G9" s="283"/>
      <c r="H9" s="283"/>
    </row>
    <row r="10" spans="3:11" ht="9.9499999999999993" customHeight="1" x14ac:dyDescent="0.4">
      <c r="D10" s="6"/>
      <c r="E10" s="6"/>
      <c r="F10" s="6"/>
      <c r="G10" s="6"/>
      <c r="H10" s="6"/>
    </row>
    <row r="11" spans="3:11" ht="20.100000000000001" customHeight="1" x14ac:dyDescent="0.4">
      <c r="C11" s="5" t="s">
        <v>6</v>
      </c>
      <c r="D11" s="283" t="s">
        <v>7</v>
      </c>
      <c r="E11" s="283"/>
      <c r="F11" s="283"/>
      <c r="G11" s="283"/>
      <c r="H11" s="283"/>
    </row>
    <row r="12" spans="3:11" ht="9.9499999999999993" customHeight="1" x14ac:dyDescent="0.4">
      <c r="D12" s="6"/>
      <c r="E12" s="6"/>
      <c r="F12" s="6"/>
      <c r="G12" s="6"/>
      <c r="H12" s="6"/>
    </row>
    <row r="13" spans="3:11" ht="20.100000000000001" customHeight="1" x14ac:dyDescent="0.4">
      <c r="C13" s="5" t="s">
        <v>8</v>
      </c>
      <c r="D13" s="283" t="s">
        <v>9</v>
      </c>
      <c r="E13" s="283"/>
      <c r="F13" s="283"/>
      <c r="G13" s="283"/>
      <c r="H13" s="283"/>
    </row>
    <row r="14" spans="3:11" ht="9.9499999999999993" customHeight="1" x14ac:dyDescent="0.4"/>
    <row r="15" spans="3:11" ht="20.100000000000001" customHeight="1" x14ac:dyDescent="0.4">
      <c r="C15" s="5" t="s">
        <v>10</v>
      </c>
      <c r="D15" s="284" t="s">
        <v>11</v>
      </c>
      <c r="E15" s="284"/>
      <c r="F15" s="284"/>
      <c r="G15" s="284"/>
      <c r="H15" s="284"/>
    </row>
    <row r="16" spans="3:11" ht="9.9499999999999993" customHeight="1" x14ac:dyDescent="0.4"/>
    <row r="17" spans="3:8" ht="20.100000000000001" customHeight="1" x14ac:dyDescent="0.4">
      <c r="C17" s="5" t="s">
        <v>12</v>
      </c>
      <c r="D17" s="284" t="s">
        <v>13</v>
      </c>
      <c r="E17" s="284"/>
      <c r="F17" s="284"/>
      <c r="G17" s="284"/>
      <c r="H17" s="284"/>
    </row>
    <row r="18" spans="3:8" ht="9.9499999999999993" customHeight="1" x14ac:dyDescent="0.4"/>
    <row r="19" spans="3:8" ht="20.100000000000001" customHeight="1" x14ac:dyDescent="0.4">
      <c r="C19" s="5" t="s">
        <v>14</v>
      </c>
      <c r="D19" s="285" t="s">
        <v>15</v>
      </c>
      <c r="E19" s="284"/>
      <c r="F19" s="284"/>
      <c r="G19" s="284"/>
      <c r="H19" s="284"/>
    </row>
    <row r="20" spans="3:8" ht="9.9499999999999993" customHeight="1" x14ac:dyDescent="0.4">
      <c r="D20" s="6"/>
      <c r="E20" s="6"/>
      <c r="F20" s="6"/>
      <c r="G20" s="6"/>
      <c r="H20" s="6"/>
    </row>
    <row r="21" spans="3:8" ht="20.100000000000001" customHeight="1" x14ac:dyDescent="0.4">
      <c r="C21" s="5" t="s">
        <v>16</v>
      </c>
      <c r="D21" s="283" t="s">
        <v>17</v>
      </c>
      <c r="E21" s="283"/>
      <c r="F21" s="283"/>
      <c r="G21" s="283"/>
      <c r="H21" s="283"/>
    </row>
    <row r="22" spans="3:8" ht="9.9499999999999993" customHeight="1" x14ac:dyDescent="0.4">
      <c r="D22" s="6"/>
      <c r="E22" s="6"/>
      <c r="F22" s="6"/>
      <c r="G22" s="6"/>
      <c r="H22" s="6"/>
    </row>
    <row r="23" spans="3:8" ht="20.100000000000001" customHeight="1" x14ac:dyDescent="0.4">
      <c r="C23" s="5" t="s">
        <v>18</v>
      </c>
      <c r="D23" s="283" t="s">
        <v>19</v>
      </c>
      <c r="E23" s="283"/>
      <c r="F23" s="283"/>
      <c r="G23" s="283"/>
      <c r="H23" s="283"/>
    </row>
    <row r="24" spans="3:8" ht="9.9499999999999993" customHeight="1" x14ac:dyDescent="0.4">
      <c r="D24" s="6"/>
      <c r="E24" s="6"/>
      <c r="F24" s="6"/>
      <c r="G24" s="6"/>
      <c r="H24" s="6"/>
    </row>
    <row r="25" spans="3:8" ht="20.100000000000001" customHeight="1" x14ac:dyDescent="0.4">
      <c r="C25" s="5" t="s">
        <v>20</v>
      </c>
      <c r="D25" s="283" t="s">
        <v>21</v>
      </c>
      <c r="E25" s="283"/>
      <c r="F25" s="283"/>
      <c r="G25" s="283"/>
      <c r="H25" s="283"/>
    </row>
    <row r="26" spans="3:8" ht="9.9499999999999993" customHeight="1" x14ac:dyDescent="0.4">
      <c r="D26" s="6"/>
      <c r="E26" s="6"/>
      <c r="F26" s="6"/>
      <c r="G26" s="6"/>
      <c r="H26" s="6"/>
    </row>
    <row r="27" spans="3:8" ht="20.100000000000001" customHeight="1" x14ac:dyDescent="0.4">
      <c r="C27" s="5" t="s">
        <v>22</v>
      </c>
      <c r="D27" s="283" t="s">
        <v>23</v>
      </c>
      <c r="E27" s="283"/>
      <c r="F27" s="283"/>
      <c r="G27" s="283"/>
      <c r="H27" s="283"/>
    </row>
    <row r="28" spans="3:8" ht="9.9499999999999993" customHeight="1" x14ac:dyDescent="0.4"/>
    <row r="29" spans="3:8" ht="20.100000000000001" customHeight="1" x14ac:dyDescent="0.4">
      <c r="C29" s="5" t="s">
        <v>24</v>
      </c>
      <c r="D29" s="2" t="s">
        <v>25</v>
      </c>
    </row>
    <row r="30" spans="3:8" ht="9.9499999999999993" customHeight="1" x14ac:dyDescent="0.4"/>
    <row r="31" spans="3:8" ht="20.100000000000001" customHeight="1" x14ac:dyDescent="0.4">
      <c r="C31" s="5" t="s">
        <v>26</v>
      </c>
      <c r="D31" s="2" t="s">
        <v>27</v>
      </c>
    </row>
    <row r="32" spans="3:8" ht="9.9499999999999993" customHeight="1" x14ac:dyDescent="0.4"/>
    <row r="33" spans="3:4" ht="20.100000000000001" customHeight="1" x14ac:dyDescent="0.4">
      <c r="C33" s="5" t="s">
        <v>28</v>
      </c>
      <c r="D33" s="2" t="s">
        <v>29</v>
      </c>
    </row>
    <row r="34" spans="3:4" ht="9.9499999999999993" customHeight="1" x14ac:dyDescent="0.4"/>
    <row r="35" spans="3:4" ht="20.100000000000001" customHeight="1" x14ac:dyDescent="0.4">
      <c r="C35" s="5" t="s">
        <v>30</v>
      </c>
      <c r="D35" s="2" t="s">
        <v>31</v>
      </c>
    </row>
    <row r="36" spans="3:4" ht="9.9499999999999993" customHeight="1" x14ac:dyDescent="0.4"/>
    <row r="37" spans="3:4" ht="20.100000000000001" customHeight="1" x14ac:dyDescent="0.4">
      <c r="C37" s="5" t="s">
        <v>32</v>
      </c>
      <c r="D37" s="2" t="s">
        <v>33</v>
      </c>
    </row>
    <row r="38" spans="3:4" ht="9.9499999999999993" customHeight="1" x14ac:dyDescent="0.4"/>
    <row r="39" spans="3:4" ht="20.100000000000001" customHeight="1" x14ac:dyDescent="0.4">
      <c r="C39" s="5" t="s">
        <v>34</v>
      </c>
      <c r="D39" s="2" t="s">
        <v>35</v>
      </c>
    </row>
    <row r="41" spans="3:4" ht="20.100000000000001" customHeight="1" x14ac:dyDescent="0.4">
      <c r="C41" s="5" t="s">
        <v>36</v>
      </c>
      <c r="D41" s="2" t="s">
        <v>37</v>
      </c>
    </row>
    <row r="42" spans="3:4" ht="9.9499999999999993" customHeight="1" x14ac:dyDescent="0.4"/>
    <row r="43" spans="3:4" ht="20.100000000000001" customHeight="1" x14ac:dyDescent="0.4">
      <c r="C43" s="5" t="s">
        <v>38</v>
      </c>
      <c r="D43" s="2" t="s">
        <v>39</v>
      </c>
    </row>
    <row r="45" spans="3:4" ht="20.100000000000001" customHeight="1" x14ac:dyDescent="0.4">
      <c r="C45" s="5" t="s">
        <v>40</v>
      </c>
      <c r="D45" s="2" t="s">
        <v>41</v>
      </c>
    </row>
    <row r="46" spans="3:4" ht="9.9499999999999993" customHeight="1" x14ac:dyDescent="0.4"/>
    <row r="47" spans="3:4" ht="20.100000000000001" customHeight="1" x14ac:dyDescent="0.4">
      <c r="C47" s="5" t="s">
        <v>42</v>
      </c>
      <c r="D47" s="2" t="s">
        <v>43</v>
      </c>
    </row>
    <row r="48" spans="3:4" ht="9.9499999999999993" customHeight="1" x14ac:dyDescent="0.4"/>
    <row r="49" spans="3:4" ht="20.100000000000001" customHeight="1" x14ac:dyDescent="0.4">
      <c r="C49" s="5" t="s">
        <v>44</v>
      </c>
      <c r="D49" s="2" t="s">
        <v>45</v>
      </c>
    </row>
    <row r="50" spans="3:4" ht="9.9499999999999993" customHeight="1" x14ac:dyDescent="0.4"/>
    <row r="51" spans="3:4" ht="20.100000000000001" customHeight="1" x14ac:dyDescent="0.4">
      <c r="C51" s="5" t="s">
        <v>46</v>
      </c>
      <c r="D51" s="2" t="s">
        <v>47</v>
      </c>
    </row>
    <row r="53" spans="3:4" x14ac:dyDescent="0.4">
      <c r="C53" s="5" t="s">
        <v>48</v>
      </c>
      <c r="D53" s="2" t="s">
        <v>49</v>
      </c>
    </row>
  </sheetData>
  <mergeCells count="13">
    <mergeCell ref="D13:H13"/>
    <mergeCell ref="H1:J1"/>
    <mergeCell ref="C2:H5"/>
    <mergeCell ref="D7:H7"/>
    <mergeCell ref="D9:H9"/>
    <mergeCell ref="D11:H11"/>
    <mergeCell ref="D27:H27"/>
    <mergeCell ref="D15:H15"/>
    <mergeCell ref="D17:H17"/>
    <mergeCell ref="D19:H19"/>
    <mergeCell ref="D21:H21"/>
    <mergeCell ref="D23:H23"/>
    <mergeCell ref="D25:H25"/>
  </mergeCells>
  <phoneticPr fontId="3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52BD-7254-445B-8E1A-350DCF460973}">
  <dimension ref="A1:O29"/>
  <sheetViews>
    <sheetView showGridLines="0" view="pageBreakPreview" zoomScale="110" zoomScaleNormal="100" zoomScaleSheetLayoutView="110" workbookViewId="0"/>
  </sheetViews>
  <sheetFormatPr defaultRowHeight="12" x14ac:dyDescent="0.4"/>
  <cols>
    <col min="1" max="9" width="9.375" style="13" customWidth="1"/>
    <col min="10" max="11" width="9.125" style="13" customWidth="1"/>
    <col min="12" max="12" width="6.75" style="13" customWidth="1"/>
    <col min="13" max="256" width="9" style="13"/>
    <col min="257" max="257" width="8.75" style="13" customWidth="1"/>
    <col min="258" max="258" width="9.125" style="13" customWidth="1"/>
    <col min="259" max="263" width="9.25" style="13" customWidth="1"/>
    <col min="264" max="267" width="9.125" style="13" customWidth="1"/>
    <col min="268" max="268" width="6.75" style="13" customWidth="1"/>
    <col min="269" max="512" width="9" style="13"/>
    <col min="513" max="513" width="8.75" style="13" customWidth="1"/>
    <col min="514" max="514" width="9.125" style="13" customWidth="1"/>
    <col min="515" max="519" width="9.25" style="13" customWidth="1"/>
    <col min="520" max="523" width="9.125" style="13" customWidth="1"/>
    <col min="524" max="524" width="6.75" style="13" customWidth="1"/>
    <col min="525" max="768" width="9" style="13"/>
    <col min="769" max="769" width="8.75" style="13" customWidth="1"/>
    <col min="770" max="770" width="9.125" style="13" customWidth="1"/>
    <col min="771" max="775" width="9.25" style="13" customWidth="1"/>
    <col min="776" max="779" width="9.125" style="13" customWidth="1"/>
    <col min="780" max="780" width="6.75" style="13" customWidth="1"/>
    <col min="781" max="1024" width="9" style="13"/>
    <col min="1025" max="1025" width="8.75" style="13" customWidth="1"/>
    <col min="1026" max="1026" width="9.125" style="13" customWidth="1"/>
    <col min="1027" max="1031" width="9.25" style="13" customWidth="1"/>
    <col min="1032" max="1035" width="9.125" style="13" customWidth="1"/>
    <col min="1036" max="1036" width="6.75" style="13" customWidth="1"/>
    <col min="1037" max="1280" width="9" style="13"/>
    <col min="1281" max="1281" width="8.75" style="13" customWidth="1"/>
    <col min="1282" max="1282" width="9.125" style="13" customWidth="1"/>
    <col min="1283" max="1287" width="9.25" style="13" customWidth="1"/>
    <col min="1288" max="1291" width="9.125" style="13" customWidth="1"/>
    <col min="1292" max="1292" width="6.75" style="13" customWidth="1"/>
    <col min="1293" max="1536" width="9" style="13"/>
    <col min="1537" max="1537" width="8.75" style="13" customWidth="1"/>
    <col min="1538" max="1538" width="9.125" style="13" customWidth="1"/>
    <col min="1539" max="1543" width="9.25" style="13" customWidth="1"/>
    <col min="1544" max="1547" width="9.125" style="13" customWidth="1"/>
    <col min="1548" max="1548" width="6.75" style="13" customWidth="1"/>
    <col min="1549" max="1792" width="9" style="13"/>
    <col min="1793" max="1793" width="8.75" style="13" customWidth="1"/>
    <col min="1794" max="1794" width="9.125" style="13" customWidth="1"/>
    <col min="1795" max="1799" width="9.25" style="13" customWidth="1"/>
    <col min="1800" max="1803" width="9.125" style="13" customWidth="1"/>
    <col min="1804" max="1804" width="6.75" style="13" customWidth="1"/>
    <col min="1805" max="2048" width="9" style="13"/>
    <col min="2049" max="2049" width="8.75" style="13" customWidth="1"/>
    <col min="2050" max="2050" width="9.125" style="13" customWidth="1"/>
    <col min="2051" max="2055" width="9.25" style="13" customWidth="1"/>
    <col min="2056" max="2059" width="9.125" style="13" customWidth="1"/>
    <col min="2060" max="2060" width="6.75" style="13" customWidth="1"/>
    <col min="2061" max="2304" width="9" style="13"/>
    <col min="2305" max="2305" width="8.75" style="13" customWidth="1"/>
    <col min="2306" max="2306" width="9.125" style="13" customWidth="1"/>
    <col min="2307" max="2311" width="9.25" style="13" customWidth="1"/>
    <col min="2312" max="2315" width="9.125" style="13" customWidth="1"/>
    <col min="2316" max="2316" width="6.75" style="13" customWidth="1"/>
    <col min="2317" max="2560" width="9" style="13"/>
    <col min="2561" max="2561" width="8.75" style="13" customWidth="1"/>
    <col min="2562" max="2562" width="9.125" style="13" customWidth="1"/>
    <col min="2563" max="2567" width="9.25" style="13" customWidth="1"/>
    <col min="2568" max="2571" width="9.125" style="13" customWidth="1"/>
    <col min="2572" max="2572" width="6.75" style="13" customWidth="1"/>
    <col min="2573" max="2816" width="9" style="13"/>
    <col min="2817" max="2817" width="8.75" style="13" customWidth="1"/>
    <col min="2818" max="2818" width="9.125" style="13" customWidth="1"/>
    <col min="2819" max="2823" width="9.25" style="13" customWidth="1"/>
    <col min="2824" max="2827" width="9.125" style="13" customWidth="1"/>
    <col min="2828" max="2828" width="6.75" style="13" customWidth="1"/>
    <col min="2829" max="3072" width="9" style="13"/>
    <col min="3073" max="3073" width="8.75" style="13" customWidth="1"/>
    <col min="3074" max="3074" width="9.125" style="13" customWidth="1"/>
    <col min="3075" max="3079" width="9.25" style="13" customWidth="1"/>
    <col min="3080" max="3083" width="9.125" style="13" customWidth="1"/>
    <col min="3084" max="3084" width="6.75" style="13" customWidth="1"/>
    <col min="3085" max="3328" width="9" style="13"/>
    <col min="3329" max="3329" width="8.75" style="13" customWidth="1"/>
    <col min="3330" max="3330" width="9.125" style="13" customWidth="1"/>
    <col min="3331" max="3335" width="9.25" style="13" customWidth="1"/>
    <col min="3336" max="3339" width="9.125" style="13" customWidth="1"/>
    <col min="3340" max="3340" width="6.75" style="13" customWidth="1"/>
    <col min="3341" max="3584" width="9" style="13"/>
    <col min="3585" max="3585" width="8.75" style="13" customWidth="1"/>
    <col min="3586" max="3586" width="9.125" style="13" customWidth="1"/>
    <col min="3587" max="3591" width="9.25" style="13" customWidth="1"/>
    <col min="3592" max="3595" width="9.125" style="13" customWidth="1"/>
    <col min="3596" max="3596" width="6.75" style="13" customWidth="1"/>
    <col min="3597" max="3840" width="9" style="13"/>
    <col min="3841" max="3841" width="8.75" style="13" customWidth="1"/>
    <col min="3842" max="3842" width="9.125" style="13" customWidth="1"/>
    <col min="3843" max="3847" width="9.25" style="13" customWidth="1"/>
    <col min="3848" max="3851" width="9.125" style="13" customWidth="1"/>
    <col min="3852" max="3852" width="6.75" style="13" customWidth="1"/>
    <col min="3853" max="4096" width="9" style="13"/>
    <col min="4097" max="4097" width="8.75" style="13" customWidth="1"/>
    <col min="4098" max="4098" width="9.125" style="13" customWidth="1"/>
    <col min="4099" max="4103" width="9.25" style="13" customWidth="1"/>
    <col min="4104" max="4107" width="9.125" style="13" customWidth="1"/>
    <col min="4108" max="4108" width="6.75" style="13" customWidth="1"/>
    <col min="4109" max="4352" width="9" style="13"/>
    <col min="4353" max="4353" width="8.75" style="13" customWidth="1"/>
    <col min="4354" max="4354" width="9.125" style="13" customWidth="1"/>
    <col min="4355" max="4359" width="9.25" style="13" customWidth="1"/>
    <col min="4360" max="4363" width="9.125" style="13" customWidth="1"/>
    <col min="4364" max="4364" width="6.75" style="13" customWidth="1"/>
    <col min="4365" max="4608" width="9" style="13"/>
    <col min="4609" max="4609" width="8.75" style="13" customWidth="1"/>
    <col min="4610" max="4610" width="9.125" style="13" customWidth="1"/>
    <col min="4611" max="4615" width="9.25" style="13" customWidth="1"/>
    <col min="4616" max="4619" width="9.125" style="13" customWidth="1"/>
    <col min="4620" max="4620" width="6.75" style="13" customWidth="1"/>
    <col min="4621" max="4864" width="9" style="13"/>
    <col min="4865" max="4865" width="8.75" style="13" customWidth="1"/>
    <col min="4866" max="4866" width="9.125" style="13" customWidth="1"/>
    <col min="4867" max="4871" width="9.25" style="13" customWidth="1"/>
    <col min="4872" max="4875" width="9.125" style="13" customWidth="1"/>
    <col min="4876" max="4876" width="6.75" style="13" customWidth="1"/>
    <col min="4877" max="5120" width="9" style="13"/>
    <col min="5121" max="5121" width="8.75" style="13" customWidth="1"/>
    <col min="5122" max="5122" width="9.125" style="13" customWidth="1"/>
    <col min="5123" max="5127" width="9.25" style="13" customWidth="1"/>
    <col min="5128" max="5131" width="9.125" style="13" customWidth="1"/>
    <col min="5132" max="5132" width="6.75" style="13" customWidth="1"/>
    <col min="5133" max="5376" width="9" style="13"/>
    <col min="5377" max="5377" width="8.75" style="13" customWidth="1"/>
    <col min="5378" max="5378" width="9.125" style="13" customWidth="1"/>
    <col min="5379" max="5383" width="9.25" style="13" customWidth="1"/>
    <col min="5384" max="5387" width="9.125" style="13" customWidth="1"/>
    <col min="5388" max="5388" width="6.75" style="13" customWidth="1"/>
    <col min="5389" max="5632" width="9" style="13"/>
    <col min="5633" max="5633" width="8.75" style="13" customWidth="1"/>
    <col min="5634" max="5634" width="9.125" style="13" customWidth="1"/>
    <col min="5635" max="5639" width="9.25" style="13" customWidth="1"/>
    <col min="5640" max="5643" width="9.125" style="13" customWidth="1"/>
    <col min="5644" max="5644" width="6.75" style="13" customWidth="1"/>
    <col min="5645" max="5888" width="9" style="13"/>
    <col min="5889" max="5889" width="8.75" style="13" customWidth="1"/>
    <col min="5890" max="5890" width="9.125" style="13" customWidth="1"/>
    <col min="5891" max="5895" width="9.25" style="13" customWidth="1"/>
    <col min="5896" max="5899" width="9.125" style="13" customWidth="1"/>
    <col min="5900" max="5900" width="6.75" style="13" customWidth="1"/>
    <col min="5901" max="6144" width="9" style="13"/>
    <col min="6145" max="6145" width="8.75" style="13" customWidth="1"/>
    <col min="6146" max="6146" width="9.125" style="13" customWidth="1"/>
    <col min="6147" max="6151" width="9.25" style="13" customWidth="1"/>
    <col min="6152" max="6155" width="9.125" style="13" customWidth="1"/>
    <col min="6156" max="6156" width="6.75" style="13" customWidth="1"/>
    <col min="6157" max="6400" width="9" style="13"/>
    <col min="6401" max="6401" width="8.75" style="13" customWidth="1"/>
    <col min="6402" max="6402" width="9.125" style="13" customWidth="1"/>
    <col min="6403" max="6407" width="9.25" style="13" customWidth="1"/>
    <col min="6408" max="6411" width="9.125" style="13" customWidth="1"/>
    <col min="6412" max="6412" width="6.75" style="13" customWidth="1"/>
    <col min="6413" max="6656" width="9" style="13"/>
    <col min="6657" max="6657" width="8.75" style="13" customWidth="1"/>
    <col min="6658" max="6658" width="9.125" style="13" customWidth="1"/>
    <col min="6659" max="6663" width="9.25" style="13" customWidth="1"/>
    <col min="6664" max="6667" width="9.125" style="13" customWidth="1"/>
    <col min="6668" max="6668" width="6.75" style="13" customWidth="1"/>
    <col min="6669" max="6912" width="9" style="13"/>
    <col min="6913" max="6913" width="8.75" style="13" customWidth="1"/>
    <col min="6914" max="6914" width="9.125" style="13" customWidth="1"/>
    <col min="6915" max="6919" width="9.25" style="13" customWidth="1"/>
    <col min="6920" max="6923" width="9.125" style="13" customWidth="1"/>
    <col min="6924" max="6924" width="6.75" style="13" customWidth="1"/>
    <col min="6925" max="7168" width="9" style="13"/>
    <col min="7169" max="7169" width="8.75" style="13" customWidth="1"/>
    <col min="7170" max="7170" width="9.125" style="13" customWidth="1"/>
    <col min="7171" max="7175" width="9.25" style="13" customWidth="1"/>
    <col min="7176" max="7179" width="9.125" style="13" customWidth="1"/>
    <col min="7180" max="7180" width="6.75" style="13" customWidth="1"/>
    <col min="7181" max="7424" width="9" style="13"/>
    <col min="7425" max="7425" width="8.75" style="13" customWidth="1"/>
    <col min="7426" max="7426" width="9.125" style="13" customWidth="1"/>
    <col min="7427" max="7431" width="9.25" style="13" customWidth="1"/>
    <col min="7432" max="7435" width="9.125" style="13" customWidth="1"/>
    <col min="7436" max="7436" width="6.75" style="13" customWidth="1"/>
    <col min="7437" max="7680" width="9" style="13"/>
    <col min="7681" max="7681" width="8.75" style="13" customWidth="1"/>
    <col min="7682" max="7682" width="9.125" style="13" customWidth="1"/>
    <col min="7683" max="7687" width="9.25" style="13" customWidth="1"/>
    <col min="7688" max="7691" width="9.125" style="13" customWidth="1"/>
    <col min="7692" max="7692" width="6.75" style="13" customWidth="1"/>
    <col min="7693" max="7936" width="9" style="13"/>
    <col min="7937" max="7937" width="8.75" style="13" customWidth="1"/>
    <col min="7938" max="7938" width="9.125" style="13" customWidth="1"/>
    <col min="7939" max="7943" width="9.25" style="13" customWidth="1"/>
    <col min="7944" max="7947" width="9.125" style="13" customWidth="1"/>
    <col min="7948" max="7948" width="6.75" style="13" customWidth="1"/>
    <col min="7949" max="8192" width="9" style="13"/>
    <col min="8193" max="8193" width="8.75" style="13" customWidth="1"/>
    <col min="8194" max="8194" width="9.125" style="13" customWidth="1"/>
    <col min="8195" max="8199" width="9.25" style="13" customWidth="1"/>
    <col min="8200" max="8203" width="9.125" style="13" customWidth="1"/>
    <col min="8204" max="8204" width="6.75" style="13" customWidth="1"/>
    <col min="8205" max="8448" width="9" style="13"/>
    <col min="8449" max="8449" width="8.75" style="13" customWidth="1"/>
    <col min="8450" max="8450" width="9.125" style="13" customWidth="1"/>
    <col min="8451" max="8455" width="9.25" style="13" customWidth="1"/>
    <col min="8456" max="8459" width="9.125" style="13" customWidth="1"/>
    <col min="8460" max="8460" width="6.75" style="13" customWidth="1"/>
    <col min="8461" max="8704" width="9" style="13"/>
    <col min="8705" max="8705" width="8.75" style="13" customWidth="1"/>
    <col min="8706" max="8706" width="9.125" style="13" customWidth="1"/>
    <col min="8707" max="8711" width="9.25" style="13" customWidth="1"/>
    <col min="8712" max="8715" width="9.125" style="13" customWidth="1"/>
    <col min="8716" max="8716" width="6.75" style="13" customWidth="1"/>
    <col min="8717" max="8960" width="9" style="13"/>
    <col min="8961" max="8961" width="8.75" style="13" customWidth="1"/>
    <col min="8962" max="8962" width="9.125" style="13" customWidth="1"/>
    <col min="8963" max="8967" width="9.25" style="13" customWidth="1"/>
    <col min="8968" max="8971" width="9.125" style="13" customWidth="1"/>
    <col min="8972" max="8972" width="6.75" style="13" customWidth="1"/>
    <col min="8973" max="9216" width="9" style="13"/>
    <col min="9217" max="9217" width="8.75" style="13" customWidth="1"/>
    <col min="9218" max="9218" width="9.125" style="13" customWidth="1"/>
    <col min="9219" max="9223" width="9.25" style="13" customWidth="1"/>
    <col min="9224" max="9227" width="9.125" style="13" customWidth="1"/>
    <col min="9228" max="9228" width="6.75" style="13" customWidth="1"/>
    <col min="9229" max="9472" width="9" style="13"/>
    <col min="9473" max="9473" width="8.75" style="13" customWidth="1"/>
    <col min="9474" max="9474" width="9.125" style="13" customWidth="1"/>
    <col min="9475" max="9479" width="9.25" style="13" customWidth="1"/>
    <col min="9480" max="9483" width="9.125" style="13" customWidth="1"/>
    <col min="9484" max="9484" width="6.75" style="13" customWidth="1"/>
    <col min="9485" max="9728" width="9" style="13"/>
    <col min="9729" max="9729" width="8.75" style="13" customWidth="1"/>
    <col min="9730" max="9730" width="9.125" style="13" customWidth="1"/>
    <col min="9731" max="9735" width="9.25" style="13" customWidth="1"/>
    <col min="9736" max="9739" width="9.125" style="13" customWidth="1"/>
    <col min="9740" max="9740" width="6.75" style="13" customWidth="1"/>
    <col min="9741" max="9984" width="9" style="13"/>
    <col min="9985" max="9985" width="8.75" style="13" customWidth="1"/>
    <col min="9986" max="9986" width="9.125" style="13" customWidth="1"/>
    <col min="9987" max="9991" width="9.25" style="13" customWidth="1"/>
    <col min="9992" max="9995" width="9.125" style="13" customWidth="1"/>
    <col min="9996" max="9996" width="6.75" style="13" customWidth="1"/>
    <col min="9997" max="10240" width="9" style="13"/>
    <col min="10241" max="10241" width="8.75" style="13" customWidth="1"/>
    <col min="10242" max="10242" width="9.125" style="13" customWidth="1"/>
    <col min="10243" max="10247" width="9.25" style="13" customWidth="1"/>
    <col min="10248" max="10251" width="9.125" style="13" customWidth="1"/>
    <col min="10252" max="10252" width="6.75" style="13" customWidth="1"/>
    <col min="10253" max="10496" width="9" style="13"/>
    <col min="10497" max="10497" width="8.75" style="13" customWidth="1"/>
    <col min="10498" max="10498" width="9.125" style="13" customWidth="1"/>
    <col min="10499" max="10503" width="9.25" style="13" customWidth="1"/>
    <col min="10504" max="10507" width="9.125" style="13" customWidth="1"/>
    <col min="10508" max="10508" width="6.75" style="13" customWidth="1"/>
    <col min="10509" max="10752" width="9" style="13"/>
    <col min="10753" max="10753" width="8.75" style="13" customWidth="1"/>
    <col min="10754" max="10754" width="9.125" style="13" customWidth="1"/>
    <col min="10755" max="10759" width="9.25" style="13" customWidth="1"/>
    <col min="10760" max="10763" width="9.125" style="13" customWidth="1"/>
    <col min="10764" max="10764" width="6.75" style="13" customWidth="1"/>
    <col min="10765" max="11008" width="9" style="13"/>
    <col min="11009" max="11009" width="8.75" style="13" customWidth="1"/>
    <col min="11010" max="11010" width="9.125" style="13" customWidth="1"/>
    <col min="11011" max="11015" width="9.25" style="13" customWidth="1"/>
    <col min="11016" max="11019" width="9.125" style="13" customWidth="1"/>
    <col min="11020" max="11020" width="6.75" style="13" customWidth="1"/>
    <col min="11021" max="11264" width="9" style="13"/>
    <col min="11265" max="11265" width="8.75" style="13" customWidth="1"/>
    <col min="11266" max="11266" width="9.125" style="13" customWidth="1"/>
    <col min="11267" max="11271" width="9.25" style="13" customWidth="1"/>
    <col min="11272" max="11275" width="9.125" style="13" customWidth="1"/>
    <col min="11276" max="11276" width="6.75" style="13" customWidth="1"/>
    <col min="11277" max="11520" width="9" style="13"/>
    <col min="11521" max="11521" width="8.75" style="13" customWidth="1"/>
    <col min="11522" max="11522" width="9.125" style="13" customWidth="1"/>
    <col min="11523" max="11527" width="9.25" style="13" customWidth="1"/>
    <col min="11528" max="11531" width="9.125" style="13" customWidth="1"/>
    <col min="11532" max="11532" width="6.75" style="13" customWidth="1"/>
    <col min="11533" max="11776" width="9" style="13"/>
    <col min="11777" max="11777" width="8.75" style="13" customWidth="1"/>
    <col min="11778" max="11778" width="9.125" style="13" customWidth="1"/>
    <col min="11779" max="11783" width="9.25" style="13" customWidth="1"/>
    <col min="11784" max="11787" width="9.125" style="13" customWidth="1"/>
    <col min="11788" max="11788" width="6.75" style="13" customWidth="1"/>
    <col min="11789" max="12032" width="9" style="13"/>
    <col min="12033" max="12033" width="8.75" style="13" customWidth="1"/>
    <col min="12034" max="12034" width="9.125" style="13" customWidth="1"/>
    <col min="12035" max="12039" width="9.25" style="13" customWidth="1"/>
    <col min="12040" max="12043" width="9.125" style="13" customWidth="1"/>
    <col min="12044" max="12044" width="6.75" style="13" customWidth="1"/>
    <col min="12045" max="12288" width="9" style="13"/>
    <col min="12289" max="12289" width="8.75" style="13" customWidth="1"/>
    <col min="12290" max="12290" width="9.125" style="13" customWidth="1"/>
    <col min="12291" max="12295" width="9.25" style="13" customWidth="1"/>
    <col min="12296" max="12299" width="9.125" style="13" customWidth="1"/>
    <col min="12300" max="12300" width="6.75" style="13" customWidth="1"/>
    <col min="12301" max="12544" width="9" style="13"/>
    <col min="12545" max="12545" width="8.75" style="13" customWidth="1"/>
    <col min="12546" max="12546" width="9.125" style="13" customWidth="1"/>
    <col min="12547" max="12551" width="9.25" style="13" customWidth="1"/>
    <col min="12552" max="12555" width="9.125" style="13" customWidth="1"/>
    <col min="12556" max="12556" width="6.75" style="13" customWidth="1"/>
    <col min="12557" max="12800" width="9" style="13"/>
    <col min="12801" max="12801" width="8.75" style="13" customWidth="1"/>
    <col min="12802" max="12802" width="9.125" style="13" customWidth="1"/>
    <col min="12803" max="12807" width="9.25" style="13" customWidth="1"/>
    <col min="12808" max="12811" width="9.125" style="13" customWidth="1"/>
    <col min="12812" max="12812" width="6.75" style="13" customWidth="1"/>
    <col min="12813" max="13056" width="9" style="13"/>
    <col min="13057" max="13057" width="8.75" style="13" customWidth="1"/>
    <col min="13058" max="13058" width="9.125" style="13" customWidth="1"/>
    <col min="13059" max="13063" width="9.25" style="13" customWidth="1"/>
    <col min="13064" max="13067" width="9.125" style="13" customWidth="1"/>
    <col min="13068" max="13068" width="6.75" style="13" customWidth="1"/>
    <col min="13069" max="13312" width="9" style="13"/>
    <col min="13313" max="13313" width="8.75" style="13" customWidth="1"/>
    <col min="13314" max="13314" width="9.125" style="13" customWidth="1"/>
    <col min="13315" max="13319" width="9.25" style="13" customWidth="1"/>
    <col min="13320" max="13323" width="9.125" style="13" customWidth="1"/>
    <col min="13324" max="13324" width="6.75" style="13" customWidth="1"/>
    <col min="13325" max="13568" width="9" style="13"/>
    <col min="13569" max="13569" width="8.75" style="13" customWidth="1"/>
    <col min="13570" max="13570" width="9.125" style="13" customWidth="1"/>
    <col min="13571" max="13575" width="9.25" style="13" customWidth="1"/>
    <col min="13576" max="13579" width="9.125" style="13" customWidth="1"/>
    <col min="13580" max="13580" width="6.75" style="13" customWidth="1"/>
    <col min="13581" max="13824" width="9" style="13"/>
    <col min="13825" max="13825" width="8.75" style="13" customWidth="1"/>
    <col min="13826" max="13826" width="9.125" style="13" customWidth="1"/>
    <col min="13827" max="13831" width="9.25" style="13" customWidth="1"/>
    <col min="13832" max="13835" width="9.125" style="13" customWidth="1"/>
    <col min="13836" max="13836" width="6.75" style="13" customWidth="1"/>
    <col min="13837" max="14080" width="9" style="13"/>
    <col min="14081" max="14081" width="8.75" style="13" customWidth="1"/>
    <col min="14082" max="14082" width="9.125" style="13" customWidth="1"/>
    <col min="14083" max="14087" width="9.25" style="13" customWidth="1"/>
    <col min="14088" max="14091" width="9.125" style="13" customWidth="1"/>
    <col min="14092" max="14092" width="6.75" style="13" customWidth="1"/>
    <col min="14093" max="14336" width="9" style="13"/>
    <col min="14337" max="14337" width="8.75" style="13" customWidth="1"/>
    <col min="14338" max="14338" width="9.125" style="13" customWidth="1"/>
    <col min="14339" max="14343" width="9.25" style="13" customWidth="1"/>
    <col min="14344" max="14347" width="9.125" style="13" customWidth="1"/>
    <col min="14348" max="14348" width="6.75" style="13" customWidth="1"/>
    <col min="14349" max="14592" width="9" style="13"/>
    <col min="14593" max="14593" width="8.75" style="13" customWidth="1"/>
    <col min="14594" max="14594" width="9.125" style="13" customWidth="1"/>
    <col min="14595" max="14599" width="9.25" style="13" customWidth="1"/>
    <col min="14600" max="14603" width="9.125" style="13" customWidth="1"/>
    <col min="14604" max="14604" width="6.75" style="13" customWidth="1"/>
    <col min="14605" max="14848" width="9" style="13"/>
    <col min="14849" max="14849" width="8.75" style="13" customWidth="1"/>
    <col min="14850" max="14850" width="9.125" style="13" customWidth="1"/>
    <col min="14851" max="14855" width="9.25" style="13" customWidth="1"/>
    <col min="14856" max="14859" width="9.125" style="13" customWidth="1"/>
    <col min="14860" max="14860" width="6.75" style="13" customWidth="1"/>
    <col min="14861" max="15104" width="9" style="13"/>
    <col min="15105" max="15105" width="8.75" style="13" customWidth="1"/>
    <col min="15106" max="15106" width="9.125" style="13" customWidth="1"/>
    <col min="15107" max="15111" width="9.25" style="13" customWidth="1"/>
    <col min="15112" max="15115" width="9.125" style="13" customWidth="1"/>
    <col min="15116" max="15116" width="6.75" style="13" customWidth="1"/>
    <col min="15117" max="15360" width="9" style="13"/>
    <col min="15361" max="15361" width="8.75" style="13" customWidth="1"/>
    <col min="15362" max="15362" width="9.125" style="13" customWidth="1"/>
    <col min="15363" max="15367" width="9.25" style="13" customWidth="1"/>
    <col min="15368" max="15371" width="9.125" style="13" customWidth="1"/>
    <col min="15372" max="15372" width="6.75" style="13" customWidth="1"/>
    <col min="15373" max="15616" width="9" style="13"/>
    <col min="15617" max="15617" width="8.75" style="13" customWidth="1"/>
    <col min="15618" max="15618" width="9.125" style="13" customWidth="1"/>
    <col min="15619" max="15623" width="9.25" style="13" customWidth="1"/>
    <col min="15624" max="15627" width="9.125" style="13" customWidth="1"/>
    <col min="15628" max="15628" width="6.75" style="13" customWidth="1"/>
    <col min="15629" max="15872" width="9" style="13"/>
    <col min="15873" max="15873" width="8.75" style="13" customWidth="1"/>
    <col min="15874" max="15874" width="9.125" style="13" customWidth="1"/>
    <col min="15875" max="15879" width="9.25" style="13" customWidth="1"/>
    <col min="15880" max="15883" width="9.125" style="13" customWidth="1"/>
    <col min="15884" max="15884" width="6.75" style="13" customWidth="1"/>
    <col min="15885" max="16128" width="9" style="13"/>
    <col min="16129" max="16129" width="8.75" style="13" customWidth="1"/>
    <col min="16130" max="16130" width="9.125" style="13" customWidth="1"/>
    <col min="16131" max="16135" width="9.25" style="13" customWidth="1"/>
    <col min="16136" max="16139" width="9.125" style="13" customWidth="1"/>
    <col min="16140" max="16140" width="6.75" style="13" customWidth="1"/>
    <col min="16141" max="16384" width="9" style="13"/>
  </cols>
  <sheetData>
    <row r="1" spans="1:15" ht="37.5" customHeight="1" x14ac:dyDescent="0.4">
      <c r="A1" s="55" t="s">
        <v>355</v>
      </c>
    </row>
    <row r="2" spans="1:15" ht="18.75" customHeight="1" x14ac:dyDescent="0.4">
      <c r="A2" s="56" t="s">
        <v>356</v>
      </c>
      <c r="E2" s="423" t="s">
        <v>357</v>
      </c>
      <c r="F2" s="423"/>
      <c r="G2" s="423"/>
      <c r="H2" s="28"/>
    </row>
    <row r="3" spans="1:15" ht="11.25" customHeight="1" x14ac:dyDescent="0.4">
      <c r="A3" s="56"/>
      <c r="E3" s="424"/>
      <c r="F3" s="424"/>
      <c r="G3" s="424"/>
      <c r="H3" s="28"/>
    </row>
    <row r="4" spans="1:15" ht="22.5" customHeight="1" x14ac:dyDescent="0.4">
      <c r="A4" s="333" t="s">
        <v>358</v>
      </c>
      <c r="B4" s="333"/>
      <c r="C4" s="173" t="s">
        <v>359</v>
      </c>
      <c r="D4" s="173" t="s">
        <v>360</v>
      </c>
      <c r="E4" s="173" t="s">
        <v>361</v>
      </c>
      <c r="F4" s="174" t="s">
        <v>362</v>
      </c>
      <c r="G4" s="175" t="s">
        <v>363</v>
      </c>
      <c r="H4" s="59"/>
      <c r="I4" s="412"/>
      <c r="J4" s="412"/>
      <c r="K4" s="59"/>
      <c r="L4" s="59"/>
      <c r="M4" s="59"/>
      <c r="N4" s="176"/>
      <c r="O4" s="176"/>
    </row>
    <row r="5" spans="1:15" ht="22.5" customHeight="1" x14ac:dyDescent="0.4">
      <c r="A5" s="521" t="s">
        <v>364</v>
      </c>
      <c r="B5" s="522"/>
      <c r="C5" s="177">
        <v>22527</v>
      </c>
      <c r="D5" s="177">
        <v>959</v>
      </c>
      <c r="E5" s="178">
        <v>4.2500000000000003E-2</v>
      </c>
      <c r="F5" s="13">
        <v>50</v>
      </c>
      <c r="G5" s="178">
        <v>8.5999999999999993E-2</v>
      </c>
      <c r="H5" s="179"/>
      <c r="I5" s="518"/>
      <c r="J5" s="518"/>
      <c r="K5" s="180"/>
      <c r="L5" s="180"/>
      <c r="M5" s="181"/>
      <c r="O5" s="178"/>
    </row>
    <row r="6" spans="1:15" ht="22.5" customHeight="1" x14ac:dyDescent="0.4">
      <c r="A6" s="518" t="s">
        <v>365</v>
      </c>
      <c r="B6" s="519"/>
      <c r="C6" s="177">
        <v>24511</v>
      </c>
      <c r="D6" s="177">
        <v>2181</v>
      </c>
      <c r="E6" s="178">
        <v>8.8999999999999996E-2</v>
      </c>
      <c r="F6" s="13">
        <v>3</v>
      </c>
      <c r="G6" s="178">
        <v>5.0000000000000001E-3</v>
      </c>
      <c r="H6" s="179"/>
      <c r="I6" s="518"/>
      <c r="J6" s="518"/>
      <c r="K6" s="180"/>
      <c r="L6" s="180"/>
      <c r="M6" s="178"/>
      <c r="O6" s="178"/>
    </row>
    <row r="7" spans="1:15" ht="22.5" customHeight="1" x14ac:dyDescent="0.4">
      <c r="A7" s="518" t="s">
        <v>366</v>
      </c>
      <c r="B7" s="519"/>
      <c r="C7" s="177">
        <v>16666</v>
      </c>
      <c r="D7" s="177">
        <v>2266</v>
      </c>
      <c r="E7" s="178">
        <v>0.13600000000000001</v>
      </c>
      <c r="F7" s="13">
        <v>103</v>
      </c>
      <c r="G7" s="178">
        <v>8.1000000000000003E-2</v>
      </c>
      <c r="H7" s="179"/>
      <c r="I7" s="518"/>
      <c r="J7" s="518"/>
      <c r="K7" s="180"/>
      <c r="L7" s="180"/>
      <c r="M7" s="178"/>
      <c r="O7" s="178"/>
    </row>
    <row r="8" spans="1:15" ht="22.5" customHeight="1" x14ac:dyDescent="0.4">
      <c r="A8" s="518" t="s">
        <v>367</v>
      </c>
      <c r="B8" s="519"/>
      <c r="C8" s="177">
        <v>33511</v>
      </c>
      <c r="D8" s="177">
        <v>635</v>
      </c>
      <c r="E8" s="178">
        <v>1.9E-2</v>
      </c>
      <c r="F8" s="13">
        <v>8</v>
      </c>
      <c r="G8" s="178">
        <v>0.01</v>
      </c>
      <c r="H8" s="179"/>
      <c r="I8" s="518"/>
      <c r="J8" s="518"/>
      <c r="K8" s="180"/>
      <c r="L8" s="180"/>
      <c r="M8" s="178"/>
      <c r="O8" s="178"/>
    </row>
    <row r="9" spans="1:15" ht="22.5" customHeight="1" x14ac:dyDescent="0.4">
      <c r="A9" s="520" t="s">
        <v>368</v>
      </c>
      <c r="B9" s="520"/>
      <c r="C9" s="182">
        <v>33511</v>
      </c>
      <c r="D9" s="183">
        <v>1069</v>
      </c>
      <c r="E9" s="184">
        <v>3.2000000000000001E-2</v>
      </c>
      <c r="F9" s="138">
        <v>92</v>
      </c>
      <c r="G9" s="184">
        <v>0.107</v>
      </c>
      <c r="H9" s="179"/>
      <c r="I9" s="518"/>
      <c r="J9" s="518"/>
      <c r="K9" s="180"/>
      <c r="L9" s="180"/>
      <c r="M9" s="178"/>
      <c r="O9" s="178"/>
    </row>
    <row r="10" spans="1:15" ht="15" customHeight="1" x14ac:dyDescent="0.4">
      <c r="B10" s="158"/>
      <c r="C10" s="185"/>
      <c r="D10" s="185"/>
      <c r="E10" s="185"/>
      <c r="F10" s="185"/>
      <c r="G10" s="186" t="s">
        <v>369</v>
      </c>
      <c r="H10" s="28"/>
    </row>
    <row r="11" spans="1:15" ht="11.25" customHeight="1" x14ac:dyDescent="0.4">
      <c r="B11" s="158"/>
      <c r="C11" s="158"/>
      <c r="D11" s="158"/>
      <c r="E11" s="158"/>
      <c r="F11" s="158"/>
      <c r="G11" s="28"/>
      <c r="H11" s="28"/>
    </row>
    <row r="12" spans="1:15" ht="27" customHeight="1" x14ac:dyDescent="0.4">
      <c r="A12" s="513" t="s">
        <v>370</v>
      </c>
      <c r="B12" s="513"/>
      <c r="C12" s="513"/>
      <c r="D12" s="514" t="s">
        <v>371</v>
      </c>
      <c r="E12" s="514"/>
      <c r="F12" s="514"/>
      <c r="G12" s="514"/>
      <c r="H12" s="514"/>
      <c r="I12" s="187"/>
      <c r="J12" s="187"/>
    </row>
    <row r="13" spans="1:15" ht="27" customHeight="1" x14ac:dyDescent="0.4">
      <c r="A13" s="188"/>
      <c r="B13" s="188"/>
      <c r="C13" s="188"/>
      <c r="D13" s="514"/>
      <c r="E13" s="514"/>
      <c r="F13" s="514"/>
      <c r="G13" s="514"/>
      <c r="H13" s="514"/>
      <c r="I13" s="188"/>
      <c r="J13" s="188"/>
    </row>
    <row r="14" spans="1:15" ht="15" customHeight="1" x14ac:dyDescent="0.4">
      <c r="A14" s="515" t="s">
        <v>372</v>
      </c>
      <c r="B14" s="515"/>
      <c r="C14" s="515"/>
      <c r="D14" s="515"/>
      <c r="E14" s="515"/>
      <c r="F14" s="515"/>
      <c r="G14" s="515"/>
      <c r="H14" s="189"/>
    </row>
    <row r="15" spans="1:15" ht="15" customHeight="1" x14ac:dyDescent="0.4">
      <c r="A15" s="158" t="s">
        <v>373</v>
      </c>
      <c r="B15" s="158"/>
      <c r="C15" s="158"/>
      <c r="D15" s="158"/>
      <c r="E15" s="158"/>
      <c r="F15" s="158"/>
      <c r="G15" s="158"/>
      <c r="H15" s="189"/>
    </row>
    <row r="16" spans="1:15" ht="36.75" customHeight="1" x14ac:dyDescent="0.4">
      <c r="A16" s="190"/>
      <c r="B16" s="190"/>
      <c r="C16" s="190"/>
      <c r="D16" s="190"/>
      <c r="E16" s="190"/>
      <c r="F16" s="190"/>
      <c r="G16" s="190"/>
    </row>
    <row r="17" spans="1:9" ht="18.75" customHeight="1" x14ac:dyDescent="0.4">
      <c r="A17" s="190"/>
      <c r="B17" s="190"/>
      <c r="C17" s="190"/>
      <c r="D17" s="190"/>
      <c r="E17" s="190"/>
      <c r="F17" s="190"/>
      <c r="G17" s="190"/>
    </row>
    <row r="18" spans="1:9" ht="18.75" customHeight="1" x14ac:dyDescent="0.4">
      <c r="A18" s="56" t="s">
        <v>374</v>
      </c>
      <c r="G18" s="423" t="s">
        <v>375</v>
      </c>
      <c r="H18" s="423"/>
      <c r="I18" s="423"/>
    </row>
    <row r="19" spans="1:9" ht="11.25" customHeight="1" x14ac:dyDescent="0.4">
      <c r="A19" s="56"/>
      <c r="G19" s="424"/>
      <c r="H19" s="424"/>
      <c r="I19" s="424"/>
    </row>
    <row r="20" spans="1:9" ht="22.5" customHeight="1" x14ac:dyDescent="0.4">
      <c r="A20" s="341" t="s">
        <v>254</v>
      </c>
      <c r="B20" s="517" t="s">
        <v>376</v>
      </c>
      <c r="C20" s="340"/>
      <c r="D20" s="340"/>
      <c r="E20" s="340"/>
      <c r="F20" s="340"/>
      <c r="G20" s="340"/>
      <c r="H20" s="340"/>
      <c r="I20" s="340"/>
    </row>
    <row r="21" spans="1:9" ht="22.5" customHeight="1" x14ac:dyDescent="0.4">
      <c r="A21" s="516"/>
      <c r="B21" s="57" t="s">
        <v>377</v>
      </c>
      <c r="C21" s="191" t="s">
        <v>378</v>
      </c>
      <c r="D21" s="191" t="s">
        <v>379</v>
      </c>
      <c r="E21" s="57" t="s">
        <v>380</v>
      </c>
      <c r="F21" s="57" t="s">
        <v>381</v>
      </c>
      <c r="G21" s="58" t="s">
        <v>382</v>
      </c>
      <c r="H21" s="191" t="s">
        <v>383</v>
      </c>
      <c r="I21" s="192" t="s">
        <v>384</v>
      </c>
    </row>
    <row r="22" spans="1:9" ht="26.25" customHeight="1" x14ac:dyDescent="0.4">
      <c r="A22" s="497">
        <f>SUM(B22:I22,B25:H25)</f>
        <v>34124</v>
      </c>
      <c r="B22" s="193">
        <v>553</v>
      </c>
      <c r="C22" s="194">
        <v>1984</v>
      </c>
      <c r="D22" s="195">
        <v>1224</v>
      </c>
      <c r="E22" s="195">
        <v>1464</v>
      </c>
      <c r="F22" s="195">
        <v>2214</v>
      </c>
      <c r="G22" s="195">
        <v>1030</v>
      </c>
      <c r="H22" s="195">
        <v>512</v>
      </c>
      <c r="I22" s="195">
        <v>1976</v>
      </c>
    </row>
    <row r="23" spans="1:9" ht="22.5" customHeight="1" x14ac:dyDescent="0.4">
      <c r="A23" s="498"/>
      <c r="B23" s="500" t="s">
        <v>385</v>
      </c>
      <c r="C23" s="501"/>
      <c r="D23" s="502"/>
      <c r="E23" s="503" t="s">
        <v>386</v>
      </c>
      <c r="F23" s="504"/>
      <c r="G23" s="504"/>
      <c r="H23" s="505"/>
      <c r="I23" s="12"/>
    </row>
    <row r="24" spans="1:9" ht="22.5" customHeight="1" x14ac:dyDescent="0.4">
      <c r="A24" s="498"/>
      <c r="B24" s="196" t="s">
        <v>387</v>
      </c>
      <c r="C24" s="197" t="s">
        <v>388</v>
      </c>
      <c r="D24" s="198" t="s">
        <v>389</v>
      </c>
      <c r="E24" s="506" t="s">
        <v>390</v>
      </c>
      <c r="F24" s="507"/>
      <c r="G24" s="508" t="s">
        <v>391</v>
      </c>
      <c r="H24" s="509"/>
      <c r="I24" s="12"/>
    </row>
    <row r="25" spans="1:9" ht="26.25" customHeight="1" x14ac:dyDescent="0.4">
      <c r="A25" s="499"/>
      <c r="B25" s="199">
        <v>1960</v>
      </c>
      <c r="C25" s="200">
        <v>1416</v>
      </c>
      <c r="D25" s="201">
        <v>956</v>
      </c>
      <c r="E25" s="510">
        <v>17956</v>
      </c>
      <c r="F25" s="510"/>
      <c r="G25" s="511">
        <v>879</v>
      </c>
      <c r="H25" s="512"/>
      <c r="I25" s="12"/>
    </row>
    <row r="26" spans="1:9" ht="21" customHeight="1" x14ac:dyDescent="0.4">
      <c r="G26" s="190"/>
      <c r="H26" s="190"/>
      <c r="I26" s="25" t="s">
        <v>392</v>
      </c>
    </row>
    <row r="27" spans="1:9" ht="21" customHeight="1" x14ac:dyDescent="0.4"/>
    <row r="28" spans="1:9" ht="15" customHeight="1" x14ac:dyDescent="0.4">
      <c r="A28" s="10"/>
      <c r="E28" s="10"/>
    </row>
    <row r="29" spans="1:9" ht="15" customHeight="1" x14ac:dyDescent="0.4">
      <c r="A29" s="10"/>
    </row>
  </sheetData>
  <mergeCells count="26">
    <mergeCell ref="A6:B6"/>
    <mergeCell ref="I6:J6"/>
    <mergeCell ref="E2:G3"/>
    <mergeCell ref="A4:B4"/>
    <mergeCell ref="I4:J4"/>
    <mergeCell ref="A5:B5"/>
    <mergeCell ref="I5:J5"/>
    <mergeCell ref="A7:B7"/>
    <mergeCell ref="I7:J7"/>
    <mergeCell ref="A8:B8"/>
    <mergeCell ref="I8:J8"/>
    <mergeCell ref="A9:B9"/>
    <mergeCell ref="I9:J9"/>
    <mergeCell ref="A12:C12"/>
    <mergeCell ref="D12:H13"/>
    <mergeCell ref="A14:G14"/>
    <mergeCell ref="G18:I19"/>
    <mergeCell ref="A20:A21"/>
    <mergeCell ref="B20:I20"/>
    <mergeCell ref="A22:A25"/>
    <mergeCell ref="B23:D23"/>
    <mergeCell ref="E23:H23"/>
    <mergeCell ref="E24:F24"/>
    <mergeCell ref="G24:H24"/>
    <mergeCell ref="E25:F25"/>
    <mergeCell ref="G25:H25"/>
  </mergeCells>
  <phoneticPr fontId="3"/>
  <conditionalFormatting sqref="B22:I22">
    <cfRule type="containsBlanks" dxfId="16" priority="2">
      <formula>LEN(TRIM(B22))=0</formula>
    </cfRule>
  </conditionalFormatting>
  <conditionalFormatting sqref="B25:H25">
    <cfRule type="containsBlanks" dxfId="15" priority="1">
      <formula>LEN(TRIM(B25))=0</formula>
    </cfRule>
  </conditionalFormatting>
  <pageMargins left="0.78740157480314965" right="0.78740157480314965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B868-B662-4EE6-AFCC-961CDAD873DF}">
  <dimension ref="A1:K29"/>
  <sheetViews>
    <sheetView showGridLines="0" view="pageBreakPreview" zoomScale="110" zoomScaleNormal="100" zoomScaleSheetLayoutView="110" workbookViewId="0"/>
  </sheetViews>
  <sheetFormatPr defaultColWidth="29" defaultRowHeight="12" x14ac:dyDescent="0.4"/>
  <cols>
    <col min="1" max="1" width="12.125" style="30" customWidth="1"/>
    <col min="2" max="5" width="7.125" style="30" customWidth="1"/>
    <col min="6" max="11" width="7.125" style="203" customWidth="1"/>
    <col min="12" max="15" width="14.25" style="30" customWidth="1"/>
    <col min="16" max="255" width="29" style="30"/>
    <col min="256" max="256" width="6.75" style="30" customWidth="1"/>
    <col min="257" max="257" width="12.125" style="30" customWidth="1"/>
    <col min="258" max="267" width="7.125" style="30" customWidth="1"/>
    <col min="268" max="271" width="14.25" style="30" customWidth="1"/>
    <col min="272" max="511" width="29" style="30"/>
    <col min="512" max="512" width="6.75" style="30" customWidth="1"/>
    <col min="513" max="513" width="12.125" style="30" customWidth="1"/>
    <col min="514" max="523" width="7.125" style="30" customWidth="1"/>
    <col min="524" max="527" width="14.25" style="30" customWidth="1"/>
    <col min="528" max="767" width="29" style="30"/>
    <col min="768" max="768" width="6.75" style="30" customWidth="1"/>
    <col min="769" max="769" width="12.125" style="30" customWidth="1"/>
    <col min="770" max="779" width="7.125" style="30" customWidth="1"/>
    <col min="780" max="783" width="14.25" style="30" customWidth="1"/>
    <col min="784" max="1023" width="29" style="30"/>
    <col min="1024" max="1024" width="6.75" style="30" customWidth="1"/>
    <col min="1025" max="1025" width="12.125" style="30" customWidth="1"/>
    <col min="1026" max="1035" width="7.125" style="30" customWidth="1"/>
    <col min="1036" max="1039" width="14.25" style="30" customWidth="1"/>
    <col min="1040" max="1279" width="29" style="30"/>
    <col min="1280" max="1280" width="6.75" style="30" customWidth="1"/>
    <col min="1281" max="1281" width="12.125" style="30" customWidth="1"/>
    <col min="1282" max="1291" width="7.125" style="30" customWidth="1"/>
    <col min="1292" max="1295" width="14.25" style="30" customWidth="1"/>
    <col min="1296" max="1535" width="29" style="30"/>
    <col min="1536" max="1536" width="6.75" style="30" customWidth="1"/>
    <col min="1537" max="1537" width="12.125" style="30" customWidth="1"/>
    <col min="1538" max="1547" width="7.125" style="30" customWidth="1"/>
    <col min="1548" max="1551" width="14.25" style="30" customWidth="1"/>
    <col min="1552" max="1791" width="29" style="30"/>
    <col min="1792" max="1792" width="6.75" style="30" customWidth="1"/>
    <col min="1793" max="1793" width="12.125" style="30" customWidth="1"/>
    <col min="1794" max="1803" width="7.125" style="30" customWidth="1"/>
    <col min="1804" max="1807" width="14.25" style="30" customWidth="1"/>
    <col min="1808" max="2047" width="29" style="30"/>
    <col min="2048" max="2048" width="6.75" style="30" customWidth="1"/>
    <col min="2049" max="2049" width="12.125" style="30" customWidth="1"/>
    <col min="2050" max="2059" width="7.125" style="30" customWidth="1"/>
    <col min="2060" max="2063" width="14.25" style="30" customWidth="1"/>
    <col min="2064" max="2303" width="29" style="30"/>
    <col min="2304" max="2304" width="6.75" style="30" customWidth="1"/>
    <col min="2305" max="2305" width="12.125" style="30" customWidth="1"/>
    <col min="2306" max="2315" width="7.125" style="30" customWidth="1"/>
    <col min="2316" max="2319" width="14.25" style="30" customWidth="1"/>
    <col min="2320" max="2559" width="29" style="30"/>
    <col min="2560" max="2560" width="6.75" style="30" customWidth="1"/>
    <col min="2561" max="2561" width="12.125" style="30" customWidth="1"/>
    <col min="2562" max="2571" width="7.125" style="30" customWidth="1"/>
    <col min="2572" max="2575" width="14.25" style="30" customWidth="1"/>
    <col min="2576" max="2815" width="29" style="30"/>
    <col min="2816" max="2816" width="6.75" style="30" customWidth="1"/>
    <col min="2817" max="2817" width="12.125" style="30" customWidth="1"/>
    <col min="2818" max="2827" width="7.125" style="30" customWidth="1"/>
    <col min="2828" max="2831" width="14.25" style="30" customWidth="1"/>
    <col min="2832" max="3071" width="29" style="30"/>
    <col min="3072" max="3072" width="6.75" style="30" customWidth="1"/>
    <col min="3073" max="3073" width="12.125" style="30" customWidth="1"/>
    <col min="3074" max="3083" width="7.125" style="30" customWidth="1"/>
    <col min="3084" max="3087" width="14.25" style="30" customWidth="1"/>
    <col min="3088" max="3327" width="29" style="30"/>
    <col min="3328" max="3328" width="6.75" style="30" customWidth="1"/>
    <col min="3329" max="3329" width="12.125" style="30" customWidth="1"/>
    <col min="3330" max="3339" width="7.125" style="30" customWidth="1"/>
    <col min="3340" max="3343" width="14.25" style="30" customWidth="1"/>
    <col min="3344" max="3583" width="29" style="30"/>
    <col min="3584" max="3584" width="6.75" style="30" customWidth="1"/>
    <col min="3585" max="3585" width="12.125" style="30" customWidth="1"/>
    <col min="3586" max="3595" width="7.125" style="30" customWidth="1"/>
    <col min="3596" max="3599" width="14.25" style="30" customWidth="1"/>
    <col min="3600" max="3839" width="29" style="30"/>
    <col min="3840" max="3840" width="6.75" style="30" customWidth="1"/>
    <col min="3841" max="3841" width="12.125" style="30" customWidth="1"/>
    <col min="3842" max="3851" width="7.125" style="30" customWidth="1"/>
    <col min="3852" max="3855" width="14.25" style="30" customWidth="1"/>
    <col min="3856" max="4095" width="29" style="30"/>
    <col min="4096" max="4096" width="6.75" style="30" customWidth="1"/>
    <col min="4097" max="4097" width="12.125" style="30" customWidth="1"/>
    <col min="4098" max="4107" width="7.125" style="30" customWidth="1"/>
    <col min="4108" max="4111" width="14.25" style="30" customWidth="1"/>
    <col min="4112" max="4351" width="29" style="30"/>
    <col min="4352" max="4352" width="6.75" style="30" customWidth="1"/>
    <col min="4353" max="4353" width="12.125" style="30" customWidth="1"/>
    <col min="4354" max="4363" width="7.125" style="30" customWidth="1"/>
    <col min="4364" max="4367" width="14.25" style="30" customWidth="1"/>
    <col min="4368" max="4607" width="29" style="30"/>
    <col min="4608" max="4608" width="6.75" style="30" customWidth="1"/>
    <col min="4609" max="4609" width="12.125" style="30" customWidth="1"/>
    <col min="4610" max="4619" width="7.125" style="30" customWidth="1"/>
    <col min="4620" max="4623" width="14.25" style="30" customWidth="1"/>
    <col min="4624" max="4863" width="29" style="30"/>
    <col min="4864" max="4864" width="6.75" style="30" customWidth="1"/>
    <col min="4865" max="4865" width="12.125" style="30" customWidth="1"/>
    <col min="4866" max="4875" width="7.125" style="30" customWidth="1"/>
    <col min="4876" max="4879" width="14.25" style="30" customWidth="1"/>
    <col min="4880" max="5119" width="29" style="30"/>
    <col min="5120" max="5120" width="6.75" style="30" customWidth="1"/>
    <col min="5121" max="5121" width="12.125" style="30" customWidth="1"/>
    <col min="5122" max="5131" width="7.125" style="30" customWidth="1"/>
    <col min="5132" max="5135" width="14.25" style="30" customWidth="1"/>
    <col min="5136" max="5375" width="29" style="30"/>
    <col min="5376" max="5376" width="6.75" style="30" customWidth="1"/>
    <col min="5377" max="5377" width="12.125" style="30" customWidth="1"/>
    <col min="5378" max="5387" width="7.125" style="30" customWidth="1"/>
    <col min="5388" max="5391" width="14.25" style="30" customWidth="1"/>
    <col min="5392" max="5631" width="29" style="30"/>
    <col min="5632" max="5632" width="6.75" style="30" customWidth="1"/>
    <col min="5633" max="5633" width="12.125" style="30" customWidth="1"/>
    <col min="5634" max="5643" width="7.125" style="30" customWidth="1"/>
    <col min="5644" max="5647" width="14.25" style="30" customWidth="1"/>
    <col min="5648" max="5887" width="29" style="30"/>
    <col min="5888" max="5888" width="6.75" style="30" customWidth="1"/>
    <col min="5889" max="5889" width="12.125" style="30" customWidth="1"/>
    <col min="5890" max="5899" width="7.125" style="30" customWidth="1"/>
    <col min="5900" max="5903" width="14.25" style="30" customWidth="1"/>
    <col min="5904" max="6143" width="29" style="30"/>
    <col min="6144" max="6144" width="6.75" style="30" customWidth="1"/>
    <col min="6145" max="6145" width="12.125" style="30" customWidth="1"/>
    <col min="6146" max="6155" width="7.125" style="30" customWidth="1"/>
    <col min="6156" max="6159" width="14.25" style="30" customWidth="1"/>
    <col min="6160" max="6399" width="29" style="30"/>
    <col min="6400" max="6400" width="6.75" style="30" customWidth="1"/>
    <col min="6401" max="6401" width="12.125" style="30" customWidth="1"/>
    <col min="6402" max="6411" width="7.125" style="30" customWidth="1"/>
    <col min="6412" max="6415" width="14.25" style="30" customWidth="1"/>
    <col min="6416" max="6655" width="29" style="30"/>
    <col min="6656" max="6656" width="6.75" style="30" customWidth="1"/>
    <col min="6657" max="6657" width="12.125" style="30" customWidth="1"/>
    <col min="6658" max="6667" width="7.125" style="30" customWidth="1"/>
    <col min="6668" max="6671" width="14.25" style="30" customWidth="1"/>
    <col min="6672" max="6911" width="29" style="30"/>
    <col min="6912" max="6912" width="6.75" style="30" customWidth="1"/>
    <col min="6913" max="6913" width="12.125" style="30" customWidth="1"/>
    <col min="6914" max="6923" width="7.125" style="30" customWidth="1"/>
    <col min="6924" max="6927" width="14.25" style="30" customWidth="1"/>
    <col min="6928" max="7167" width="29" style="30"/>
    <col min="7168" max="7168" width="6.75" style="30" customWidth="1"/>
    <col min="7169" max="7169" width="12.125" style="30" customWidth="1"/>
    <col min="7170" max="7179" width="7.125" style="30" customWidth="1"/>
    <col min="7180" max="7183" width="14.25" style="30" customWidth="1"/>
    <col min="7184" max="7423" width="29" style="30"/>
    <col min="7424" max="7424" width="6.75" style="30" customWidth="1"/>
    <col min="7425" max="7425" width="12.125" style="30" customWidth="1"/>
    <col min="7426" max="7435" width="7.125" style="30" customWidth="1"/>
    <col min="7436" max="7439" width="14.25" style="30" customWidth="1"/>
    <col min="7440" max="7679" width="29" style="30"/>
    <col min="7680" max="7680" width="6.75" style="30" customWidth="1"/>
    <col min="7681" max="7681" width="12.125" style="30" customWidth="1"/>
    <col min="7682" max="7691" width="7.125" style="30" customWidth="1"/>
    <col min="7692" max="7695" width="14.25" style="30" customWidth="1"/>
    <col min="7696" max="7935" width="29" style="30"/>
    <col min="7936" max="7936" width="6.75" style="30" customWidth="1"/>
    <col min="7937" max="7937" width="12.125" style="30" customWidth="1"/>
    <col min="7938" max="7947" width="7.125" style="30" customWidth="1"/>
    <col min="7948" max="7951" width="14.25" style="30" customWidth="1"/>
    <col min="7952" max="8191" width="29" style="30"/>
    <col min="8192" max="8192" width="6.75" style="30" customWidth="1"/>
    <col min="8193" max="8193" width="12.125" style="30" customWidth="1"/>
    <col min="8194" max="8203" width="7.125" style="30" customWidth="1"/>
    <col min="8204" max="8207" width="14.25" style="30" customWidth="1"/>
    <col min="8208" max="8447" width="29" style="30"/>
    <col min="8448" max="8448" width="6.75" style="30" customWidth="1"/>
    <col min="8449" max="8449" width="12.125" style="30" customWidth="1"/>
    <col min="8450" max="8459" width="7.125" style="30" customWidth="1"/>
    <col min="8460" max="8463" width="14.25" style="30" customWidth="1"/>
    <col min="8464" max="8703" width="29" style="30"/>
    <col min="8704" max="8704" width="6.75" style="30" customWidth="1"/>
    <col min="8705" max="8705" width="12.125" style="30" customWidth="1"/>
    <col min="8706" max="8715" width="7.125" style="30" customWidth="1"/>
    <col min="8716" max="8719" width="14.25" style="30" customWidth="1"/>
    <col min="8720" max="8959" width="29" style="30"/>
    <col min="8960" max="8960" width="6.75" style="30" customWidth="1"/>
    <col min="8961" max="8961" width="12.125" style="30" customWidth="1"/>
    <col min="8962" max="8971" width="7.125" style="30" customWidth="1"/>
    <col min="8972" max="8975" width="14.25" style="30" customWidth="1"/>
    <col min="8976" max="9215" width="29" style="30"/>
    <col min="9216" max="9216" width="6.75" style="30" customWidth="1"/>
    <col min="9217" max="9217" width="12.125" style="30" customWidth="1"/>
    <col min="9218" max="9227" width="7.125" style="30" customWidth="1"/>
    <col min="9228" max="9231" width="14.25" style="30" customWidth="1"/>
    <col min="9232" max="9471" width="29" style="30"/>
    <col min="9472" max="9472" width="6.75" style="30" customWidth="1"/>
    <col min="9473" max="9473" width="12.125" style="30" customWidth="1"/>
    <col min="9474" max="9483" width="7.125" style="30" customWidth="1"/>
    <col min="9484" max="9487" width="14.25" style="30" customWidth="1"/>
    <col min="9488" max="9727" width="29" style="30"/>
    <col min="9728" max="9728" width="6.75" style="30" customWidth="1"/>
    <col min="9729" max="9729" width="12.125" style="30" customWidth="1"/>
    <col min="9730" max="9739" width="7.125" style="30" customWidth="1"/>
    <col min="9740" max="9743" width="14.25" style="30" customWidth="1"/>
    <col min="9744" max="9983" width="29" style="30"/>
    <col min="9984" max="9984" width="6.75" style="30" customWidth="1"/>
    <col min="9985" max="9985" width="12.125" style="30" customWidth="1"/>
    <col min="9986" max="9995" width="7.125" style="30" customWidth="1"/>
    <col min="9996" max="9999" width="14.25" style="30" customWidth="1"/>
    <col min="10000" max="10239" width="29" style="30"/>
    <col min="10240" max="10240" width="6.75" style="30" customWidth="1"/>
    <col min="10241" max="10241" width="12.125" style="30" customWidth="1"/>
    <col min="10242" max="10251" width="7.125" style="30" customWidth="1"/>
    <col min="10252" max="10255" width="14.25" style="30" customWidth="1"/>
    <col min="10256" max="10495" width="29" style="30"/>
    <col min="10496" max="10496" width="6.75" style="30" customWidth="1"/>
    <col min="10497" max="10497" width="12.125" style="30" customWidth="1"/>
    <col min="10498" max="10507" width="7.125" style="30" customWidth="1"/>
    <col min="10508" max="10511" width="14.25" style="30" customWidth="1"/>
    <col min="10512" max="10751" width="29" style="30"/>
    <col min="10752" max="10752" width="6.75" style="30" customWidth="1"/>
    <col min="10753" max="10753" width="12.125" style="30" customWidth="1"/>
    <col min="10754" max="10763" width="7.125" style="30" customWidth="1"/>
    <col min="10764" max="10767" width="14.25" style="30" customWidth="1"/>
    <col min="10768" max="11007" width="29" style="30"/>
    <col min="11008" max="11008" width="6.75" style="30" customWidth="1"/>
    <col min="11009" max="11009" width="12.125" style="30" customWidth="1"/>
    <col min="11010" max="11019" width="7.125" style="30" customWidth="1"/>
    <col min="11020" max="11023" width="14.25" style="30" customWidth="1"/>
    <col min="11024" max="11263" width="29" style="30"/>
    <col min="11264" max="11264" width="6.75" style="30" customWidth="1"/>
    <col min="11265" max="11265" width="12.125" style="30" customWidth="1"/>
    <col min="11266" max="11275" width="7.125" style="30" customWidth="1"/>
    <col min="11276" max="11279" width="14.25" style="30" customWidth="1"/>
    <col min="11280" max="11519" width="29" style="30"/>
    <col min="11520" max="11520" width="6.75" style="30" customWidth="1"/>
    <col min="11521" max="11521" width="12.125" style="30" customWidth="1"/>
    <col min="11522" max="11531" width="7.125" style="30" customWidth="1"/>
    <col min="11532" max="11535" width="14.25" style="30" customWidth="1"/>
    <col min="11536" max="11775" width="29" style="30"/>
    <col min="11776" max="11776" width="6.75" style="30" customWidth="1"/>
    <col min="11777" max="11777" width="12.125" style="30" customWidth="1"/>
    <col min="11778" max="11787" width="7.125" style="30" customWidth="1"/>
    <col min="11788" max="11791" width="14.25" style="30" customWidth="1"/>
    <col min="11792" max="12031" width="29" style="30"/>
    <col min="12032" max="12032" width="6.75" style="30" customWidth="1"/>
    <col min="12033" max="12033" width="12.125" style="30" customWidth="1"/>
    <col min="12034" max="12043" width="7.125" style="30" customWidth="1"/>
    <col min="12044" max="12047" width="14.25" style="30" customWidth="1"/>
    <col min="12048" max="12287" width="29" style="30"/>
    <col min="12288" max="12288" width="6.75" style="30" customWidth="1"/>
    <col min="12289" max="12289" width="12.125" style="30" customWidth="1"/>
    <col min="12290" max="12299" width="7.125" style="30" customWidth="1"/>
    <col min="12300" max="12303" width="14.25" style="30" customWidth="1"/>
    <col min="12304" max="12543" width="29" style="30"/>
    <col min="12544" max="12544" width="6.75" style="30" customWidth="1"/>
    <col min="12545" max="12545" width="12.125" style="30" customWidth="1"/>
    <col min="12546" max="12555" width="7.125" style="30" customWidth="1"/>
    <col min="12556" max="12559" width="14.25" style="30" customWidth="1"/>
    <col min="12560" max="12799" width="29" style="30"/>
    <col min="12800" max="12800" width="6.75" style="30" customWidth="1"/>
    <col min="12801" max="12801" width="12.125" style="30" customWidth="1"/>
    <col min="12802" max="12811" width="7.125" style="30" customWidth="1"/>
    <col min="12812" max="12815" width="14.25" style="30" customWidth="1"/>
    <col min="12816" max="13055" width="29" style="30"/>
    <col min="13056" max="13056" width="6.75" style="30" customWidth="1"/>
    <col min="13057" max="13057" width="12.125" style="30" customWidth="1"/>
    <col min="13058" max="13067" width="7.125" style="30" customWidth="1"/>
    <col min="13068" max="13071" width="14.25" style="30" customWidth="1"/>
    <col min="13072" max="13311" width="29" style="30"/>
    <col min="13312" max="13312" width="6.75" style="30" customWidth="1"/>
    <col min="13313" max="13313" width="12.125" style="30" customWidth="1"/>
    <col min="13314" max="13323" width="7.125" style="30" customWidth="1"/>
    <col min="13324" max="13327" width="14.25" style="30" customWidth="1"/>
    <col min="13328" max="13567" width="29" style="30"/>
    <col min="13568" max="13568" width="6.75" style="30" customWidth="1"/>
    <col min="13569" max="13569" width="12.125" style="30" customWidth="1"/>
    <col min="13570" max="13579" width="7.125" style="30" customWidth="1"/>
    <col min="13580" max="13583" width="14.25" style="30" customWidth="1"/>
    <col min="13584" max="13823" width="29" style="30"/>
    <col min="13824" max="13824" width="6.75" style="30" customWidth="1"/>
    <col min="13825" max="13825" width="12.125" style="30" customWidth="1"/>
    <col min="13826" max="13835" width="7.125" style="30" customWidth="1"/>
    <col min="13836" max="13839" width="14.25" style="30" customWidth="1"/>
    <col min="13840" max="14079" width="29" style="30"/>
    <col min="14080" max="14080" width="6.75" style="30" customWidth="1"/>
    <col min="14081" max="14081" width="12.125" style="30" customWidth="1"/>
    <col min="14082" max="14091" width="7.125" style="30" customWidth="1"/>
    <col min="14092" max="14095" width="14.25" style="30" customWidth="1"/>
    <col min="14096" max="14335" width="29" style="30"/>
    <col min="14336" max="14336" width="6.75" style="30" customWidth="1"/>
    <col min="14337" max="14337" width="12.125" style="30" customWidth="1"/>
    <col min="14338" max="14347" width="7.125" style="30" customWidth="1"/>
    <col min="14348" max="14351" width="14.25" style="30" customWidth="1"/>
    <col min="14352" max="14591" width="29" style="30"/>
    <col min="14592" max="14592" width="6.75" style="30" customWidth="1"/>
    <col min="14593" max="14593" width="12.125" style="30" customWidth="1"/>
    <col min="14594" max="14603" width="7.125" style="30" customWidth="1"/>
    <col min="14604" max="14607" width="14.25" style="30" customWidth="1"/>
    <col min="14608" max="14847" width="29" style="30"/>
    <col min="14848" max="14848" width="6.75" style="30" customWidth="1"/>
    <col min="14849" max="14849" width="12.125" style="30" customWidth="1"/>
    <col min="14850" max="14859" width="7.125" style="30" customWidth="1"/>
    <col min="14860" max="14863" width="14.25" style="30" customWidth="1"/>
    <col min="14864" max="15103" width="29" style="30"/>
    <col min="15104" max="15104" width="6.75" style="30" customWidth="1"/>
    <col min="15105" max="15105" width="12.125" style="30" customWidth="1"/>
    <col min="15106" max="15115" width="7.125" style="30" customWidth="1"/>
    <col min="15116" max="15119" width="14.25" style="30" customWidth="1"/>
    <col min="15120" max="15359" width="29" style="30"/>
    <col min="15360" max="15360" width="6.75" style="30" customWidth="1"/>
    <col min="15361" max="15361" width="12.125" style="30" customWidth="1"/>
    <col min="15362" max="15371" width="7.125" style="30" customWidth="1"/>
    <col min="15372" max="15375" width="14.25" style="30" customWidth="1"/>
    <col min="15376" max="15615" width="29" style="30"/>
    <col min="15616" max="15616" width="6.75" style="30" customWidth="1"/>
    <col min="15617" max="15617" width="12.125" style="30" customWidth="1"/>
    <col min="15618" max="15627" width="7.125" style="30" customWidth="1"/>
    <col min="15628" max="15631" width="14.25" style="30" customWidth="1"/>
    <col min="15632" max="15871" width="29" style="30"/>
    <col min="15872" max="15872" width="6.75" style="30" customWidth="1"/>
    <col min="15873" max="15873" width="12.125" style="30" customWidth="1"/>
    <col min="15874" max="15883" width="7.125" style="30" customWidth="1"/>
    <col min="15884" max="15887" width="14.25" style="30" customWidth="1"/>
    <col min="15888" max="16127" width="29" style="30"/>
    <col min="16128" max="16128" width="6.75" style="30" customWidth="1"/>
    <col min="16129" max="16129" width="12.125" style="30" customWidth="1"/>
    <col min="16130" max="16139" width="7.125" style="30" customWidth="1"/>
    <col min="16140" max="16143" width="14.25" style="30" customWidth="1"/>
    <col min="16144" max="16384" width="29" style="30"/>
  </cols>
  <sheetData>
    <row r="1" spans="1:11" ht="37.5" customHeight="1" x14ac:dyDescent="0.4">
      <c r="A1" s="202"/>
      <c r="K1" s="31" t="s">
        <v>393</v>
      </c>
    </row>
    <row r="2" spans="1:11" ht="18.75" customHeight="1" x14ac:dyDescent="0.4">
      <c r="A2" s="33" t="s">
        <v>394</v>
      </c>
    </row>
    <row r="3" spans="1:11" ht="37.5" customHeight="1" x14ac:dyDescent="0.4">
      <c r="A3" s="33"/>
    </row>
    <row r="4" spans="1:11" ht="18.75" customHeight="1" x14ac:dyDescent="0.15">
      <c r="A4" s="204" t="s">
        <v>395</v>
      </c>
      <c r="B4" s="205"/>
      <c r="C4" s="206"/>
      <c r="D4" s="206"/>
      <c r="E4" s="207"/>
      <c r="F4" s="208"/>
      <c r="G4" s="208"/>
      <c r="H4" s="208"/>
      <c r="I4" s="208"/>
      <c r="J4" s="30"/>
      <c r="K4" s="209" t="s">
        <v>396</v>
      </c>
    </row>
    <row r="5" spans="1:11" s="34" customFormat="1" ht="18.75" customHeight="1" x14ac:dyDescent="0.4">
      <c r="A5" s="210"/>
      <c r="B5" s="211" t="s">
        <v>397</v>
      </c>
      <c r="C5" s="211" t="s">
        <v>398</v>
      </c>
      <c r="D5" s="211" t="s">
        <v>399</v>
      </c>
      <c r="E5" s="211" t="s">
        <v>400</v>
      </c>
      <c r="F5" s="211" t="s">
        <v>401</v>
      </c>
      <c r="G5" s="212" t="s">
        <v>402</v>
      </c>
      <c r="H5" s="212" t="s">
        <v>403</v>
      </c>
      <c r="I5" s="212" t="s">
        <v>404</v>
      </c>
      <c r="J5" s="212" t="s">
        <v>405</v>
      </c>
      <c r="K5" s="212" t="s">
        <v>406</v>
      </c>
    </row>
    <row r="6" spans="1:11" ht="18.75" customHeight="1" x14ac:dyDescent="0.4">
      <c r="A6" s="213" t="s">
        <v>407</v>
      </c>
      <c r="B6" s="214">
        <v>1236</v>
      </c>
      <c r="C6" s="214">
        <v>1218</v>
      </c>
      <c r="D6" s="214">
        <v>1177</v>
      </c>
      <c r="E6" s="214">
        <v>1218</v>
      </c>
      <c r="F6" s="214">
        <v>1241</v>
      </c>
      <c r="G6" s="214">
        <v>1278</v>
      </c>
      <c r="H6" s="214">
        <v>1277</v>
      </c>
      <c r="I6" s="214">
        <v>1208</v>
      </c>
      <c r="J6" s="214">
        <v>1257</v>
      </c>
      <c r="K6" s="214">
        <v>1275</v>
      </c>
    </row>
    <row r="7" spans="1:11" ht="37.5" customHeight="1" x14ac:dyDescent="0.4">
      <c r="A7" s="215"/>
      <c r="B7" s="216"/>
      <c r="C7" s="216"/>
      <c r="D7" s="216"/>
      <c r="E7" s="216"/>
      <c r="F7" s="216"/>
      <c r="G7" s="216"/>
      <c r="H7" s="216"/>
      <c r="I7" s="216"/>
      <c r="J7" s="216"/>
      <c r="K7" s="216"/>
    </row>
    <row r="8" spans="1:11" ht="18.75" customHeight="1" x14ac:dyDescent="0.4">
      <c r="J8" s="30"/>
      <c r="K8" s="30"/>
    </row>
    <row r="9" spans="1:11" ht="18.75" customHeight="1" x14ac:dyDescent="0.4">
      <c r="A9" s="30" t="s">
        <v>408</v>
      </c>
      <c r="E9" s="34"/>
      <c r="F9" s="30"/>
      <c r="G9" s="208"/>
      <c r="H9" s="208"/>
      <c r="I9" s="208"/>
      <c r="J9" s="208"/>
      <c r="K9" s="208"/>
    </row>
    <row r="10" spans="1:11" ht="18.75" customHeight="1" x14ac:dyDescent="0.4">
      <c r="A10" s="210"/>
      <c r="B10" s="211" t="s">
        <v>397</v>
      </c>
      <c r="C10" s="211" t="s">
        <v>398</v>
      </c>
      <c r="D10" s="211" t="s">
        <v>399</v>
      </c>
      <c r="E10" s="211" t="s">
        <v>400</v>
      </c>
      <c r="F10" s="211" t="s">
        <v>401</v>
      </c>
      <c r="G10" s="211" t="s">
        <v>402</v>
      </c>
      <c r="H10" s="211" t="s">
        <v>403</v>
      </c>
      <c r="I10" s="211" t="s">
        <v>404</v>
      </c>
      <c r="J10" s="211" t="s">
        <v>405</v>
      </c>
      <c r="K10" s="211" t="s">
        <v>406</v>
      </c>
    </row>
    <row r="11" spans="1:11" ht="18.75" customHeight="1" x14ac:dyDescent="0.4">
      <c r="A11" s="213" t="s">
        <v>407</v>
      </c>
      <c r="B11" s="214">
        <v>318</v>
      </c>
      <c r="C11" s="214">
        <v>330</v>
      </c>
      <c r="D11" s="214">
        <v>296</v>
      </c>
      <c r="E11" s="214">
        <v>307</v>
      </c>
      <c r="F11" s="214">
        <v>328</v>
      </c>
      <c r="G11" s="214">
        <v>328</v>
      </c>
      <c r="H11" s="214">
        <v>294</v>
      </c>
      <c r="I11" s="214">
        <v>295</v>
      </c>
      <c r="J11" s="214">
        <v>334</v>
      </c>
      <c r="K11" s="214">
        <v>309</v>
      </c>
    </row>
    <row r="12" spans="1:11" ht="37.5" customHeight="1" x14ac:dyDescent="0.4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</row>
    <row r="13" spans="1:11" ht="18.75" customHeight="1" x14ac:dyDescent="0.4">
      <c r="A13" s="217"/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spans="1:11" ht="18.75" customHeight="1" x14ac:dyDescent="0.4">
      <c r="A14" s="30" t="s">
        <v>409</v>
      </c>
      <c r="E14" s="34"/>
      <c r="F14" s="30"/>
      <c r="G14" s="208"/>
      <c r="H14" s="208"/>
      <c r="I14" s="208"/>
      <c r="J14" s="208"/>
      <c r="K14" s="208"/>
    </row>
    <row r="15" spans="1:11" ht="18.75" customHeight="1" x14ac:dyDescent="0.4">
      <c r="A15" s="210"/>
      <c r="B15" s="211" t="s">
        <v>397</v>
      </c>
      <c r="C15" s="211" t="s">
        <v>398</v>
      </c>
      <c r="D15" s="211" t="s">
        <v>399</v>
      </c>
      <c r="E15" s="211" t="s">
        <v>400</v>
      </c>
      <c r="F15" s="211" t="s">
        <v>401</v>
      </c>
      <c r="G15" s="211" t="s">
        <v>402</v>
      </c>
      <c r="H15" s="211" t="s">
        <v>403</v>
      </c>
      <c r="I15" s="211" t="s">
        <v>404</v>
      </c>
      <c r="J15" s="211" t="s">
        <v>405</v>
      </c>
      <c r="K15" s="211" t="s">
        <v>406</v>
      </c>
    </row>
    <row r="16" spans="1:11" ht="18.75" customHeight="1" x14ac:dyDescent="0.4">
      <c r="A16" s="213" t="s">
        <v>407</v>
      </c>
      <c r="B16" s="214">
        <v>211</v>
      </c>
      <c r="C16" s="214">
        <v>184</v>
      </c>
      <c r="D16" s="214">
        <v>191</v>
      </c>
      <c r="E16" s="214">
        <v>182</v>
      </c>
      <c r="F16" s="214">
        <v>186</v>
      </c>
      <c r="G16" s="214">
        <v>208</v>
      </c>
      <c r="H16" s="214">
        <v>212</v>
      </c>
      <c r="I16" s="214">
        <v>217</v>
      </c>
      <c r="J16" s="214">
        <v>173</v>
      </c>
      <c r="K16" s="214">
        <v>211</v>
      </c>
    </row>
    <row r="17" spans="1:11" ht="37.5" customHeight="1" x14ac:dyDescent="0.4">
      <c r="A17" s="215"/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spans="1:11" ht="18.75" customHeight="1" x14ac:dyDescent="0.4"/>
    <row r="19" spans="1:11" ht="18.75" customHeight="1" x14ac:dyDescent="0.4">
      <c r="A19" s="30" t="s">
        <v>410</v>
      </c>
      <c r="E19" s="34"/>
      <c r="F19" s="30"/>
      <c r="G19" s="208"/>
      <c r="H19" s="208"/>
      <c r="I19" s="208"/>
      <c r="J19" s="208"/>
      <c r="K19" s="208"/>
    </row>
    <row r="20" spans="1:11" ht="18.75" customHeight="1" x14ac:dyDescent="0.4">
      <c r="A20" s="210"/>
      <c r="B20" s="211" t="s">
        <v>397</v>
      </c>
      <c r="C20" s="211" t="s">
        <v>398</v>
      </c>
      <c r="D20" s="211" t="s">
        <v>399</v>
      </c>
      <c r="E20" s="211" t="s">
        <v>400</v>
      </c>
      <c r="F20" s="211" t="s">
        <v>401</v>
      </c>
      <c r="G20" s="211" t="s">
        <v>402</v>
      </c>
      <c r="H20" s="211" t="s">
        <v>403</v>
      </c>
      <c r="I20" s="211" t="s">
        <v>404</v>
      </c>
      <c r="J20" s="211" t="s">
        <v>405</v>
      </c>
      <c r="K20" s="211" t="s">
        <v>406</v>
      </c>
    </row>
    <row r="21" spans="1:11" ht="18.75" customHeight="1" x14ac:dyDescent="0.4">
      <c r="A21" s="213" t="s">
        <v>407</v>
      </c>
      <c r="B21" s="214">
        <v>112</v>
      </c>
      <c r="C21" s="214">
        <v>105</v>
      </c>
      <c r="D21" s="214">
        <v>109</v>
      </c>
      <c r="E21" s="214">
        <v>106</v>
      </c>
      <c r="F21" s="214">
        <v>98</v>
      </c>
      <c r="G21" s="214">
        <v>97</v>
      </c>
      <c r="H21" s="214">
        <v>85</v>
      </c>
      <c r="I21" s="214">
        <v>85</v>
      </c>
      <c r="J21" s="214">
        <v>103</v>
      </c>
      <c r="K21" s="214">
        <v>80</v>
      </c>
    </row>
    <row r="22" spans="1:11" ht="15" customHeight="1" x14ac:dyDescent="0.4">
      <c r="A22" s="215"/>
      <c r="B22" s="216"/>
      <c r="C22" s="216"/>
      <c r="D22" s="216"/>
      <c r="E22" s="216"/>
      <c r="F22" s="216"/>
      <c r="G22" s="216"/>
      <c r="H22" s="216"/>
      <c r="I22" s="216"/>
      <c r="J22" s="216"/>
      <c r="K22" s="218" t="s">
        <v>411</v>
      </c>
    </row>
    <row r="23" spans="1:11" ht="17.25" customHeight="1" x14ac:dyDescent="0.4">
      <c r="A23" s="217"/>
      <c r="B23" s="216"/>
      <c r="C23" s="216"/>
      <c r="D23" s="216"/>
      <c r="E23" s="216"/>
    </row>
    <row r="24" spans="1:11" ht="17.25" customHeight="1" x14ac:dyDescent="0.4">
      <c r="A24" s="217"/>
      <c r="B24" s="216"/>
      <c r="C24" s="216"/>
      <c r="D24" s="216"/>
      <c r="E24" s="216"/>
      <c r="F24" s="216"/>
      <c r="G24" s="216"/>
      <c r="H24" s="216"/>
      <c r="I24" s="216"/>
      <c r="J24" s="216"/>
      <c r="K24" s="216"/>
    </row>
    <row r="25" spans="1:11" ht="17.25" customHeight="1" x14ac:dyDescent="0.4">
      <c r="A25" s="217"/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1" ht="17.25" customHeight="1" x14ac:dyDescent="0.4">
      <c r="A26" s="217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pans="1:11" ht="17.25" customHeight="1" x14ac:dyDescent="0.4">
      <c r="A27" s="217"/>
      <c r="B27" s="219"/>
      <c r="C27" s="219"/>
      <c r="D27" s="219"/>
      <c r="E27" s="216"/>
      <c r="F27" s="216"/>
      <c r="G27" s="216"/>
      <c r="H27" s="216"/>
      <c r="I27" s="216"/>
      <c r="J27" s="216"/>
      <c r="K27" s="216"/>
    </row>
    <row r="28" spans="1:11" ht="17.25" customHeight="1" x14ac:dyDescent="0.4"/>
    <row r="29" spans="1:11" ht="18" customHeight="1" x14ac:dyDescent="0.4"/>
  </sheetData>
  <phoneticPr fontId="3"/>
  <conditionalFormatting sqref="H6:K6 H11:K11 H16:K16 H21:K21">
    <cfRule type="containsBlanks" dxfId="14" priority="1">
      <formula>LEN(TRIM(H6))=0</formula>
    </cfRule>
  </conditionalFormatting>
  <pageMargins left="0.78740157480314965" right="0.78740157480314965" top="0.39370078740157483" bottom="0.39370078740157483" header="0.51181102362204722" footer="0.51181102362204722"/>
  <pageSetup paperSize="9" scale="82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B54-F9D0-4D21-84AC-6E022E53ACB9}">
  <dimension ref="A1:W44"/>
  <sheetViews>
    <sheetView showGridLines="0" view="pageBreakPreview" zoomScaleNormal="100" zoomScaleSheetLayoutView="100" workbookViewId="0">
      <selection sqref="A1:B1"/>
    </sheetView>
  </sheetViews>
  <sheetFormatPr defaultRowHeight="12" x14ac:dyDescent="0.4"/>
  <cols>
    <col min="1" max="1" width="12" style="13" customWidth="1"/>
    <col min="2" max="11" width="7" style="13" customWidth="1"/>
    <col min="12" max="12" width="5.125" style="13" customWidth="1"/>
    <col min="13" max="256" width="9" style="13"/>
    <col min="257" max="257" width="12" style="13" customWidth="1"/>
    <col min="258" max="267" width="7" style="13" customWidth="1"/>
    <col min="268" max="268" width="5.125" style="13" customWidth="1"/>
    <col min="269" max="512" width="9" style="13"/>
    <col min="513" max="513" width="12" style="13" customWidth="1"/>
    <col min="514" max="523" width="7" style="13" customWidth="1"/>
    <col min="524" max="524" width="5.125" style="13" customWidth="1"/>
    <col min="525" max="768" width="9" style="13"/>
    <col min="769" max="769" width="12" style="13" customWidth="1"/>
    <col min="770" max="779" width="7" style="13" customWidth="1"/>
    <col min="780" max="780" width="5.125" style="13" customWidth="1"/>
    <col min="781" max="1024" width="9" style="13"/>
    <col min="1025" max="1025" width="12" style="13" customWidth="1"/>
    <col min="1026" max="1035" width="7" style="13" customWidth="1"/>
    <col min="1036" max="1036" width="5.125" style="13" customWidth="1"/>
    <col min="1037" max="1280" width="9" style="13"/>
    <col min="1281" max="1281" width="12" style="13" customWidth="1"/>
    <col min="1282" max="1291" width="7" style="13" customWidth="1"/>
    <col min="1292" max="1292" width="5.125" style="13" customWidth="1"/>
    <col min="1293" max="1536" width="9" style="13"/>
    <col min="1537" max="1537" width="12" style="13" customWidth="1"/>
    <col min="1538" max="1547" width="7" style="13" customWidth="1"/>
    <col min="1548" max="1548" width="5.125" style="13" customWidth="1"/>
    <col min="1549" max="1792" width="9" style="13"/>
    <col min="1793" max="1793" width="12" style="13" customWidth="1"/>
    <col min="1794" max="1803" width="7" style="13" customWidth="1"/>
    <col min="1804" max="1804" width="5.125" style="13" customWidth="1"/>
    <col min="1805" max="2048" width="9" style="13"/>
    <col min="2049" max="2049" width="12" style="13" customWidth="1"/>
    <col min="2050" max="2059" width="7" style="13" customWidth="1"/>
    <col min="2060" max="2060" width="5.125" style="13" customWidth="1"/>
    <col min="2061" max="2304" width="9" style="13"/>
    <col min="2305" max="2305" width="12" style="13" customWidth="1"/>
    <col min="2306" max="2315" width="7" style="13" customWidth="1"/>
    <col min="2316" max="2316" width="5.125" style="13" customWidth="1"/>
    <col min="2317" max="2560" width="9" style="13"/>
    <col min="2561" max="2561" width="12" style="13" customWidth="1"/>
    <col min="2562" max="2571" width="7" style="13" customWidth="1"/>
    <col min="2572" max="2572" width="5.125" style="13" customWidth="1"/>
    <col min="2573" max="2816" width="9" style="13"/>
    <col min="2817" max="2817" width="12" style="13" customWidth="1"/>
    <col min="2818" max="2827" width="7" style="13" customWidth="1"/>
    <col min="2828" max="2828" width="5.125" style="13" customWidth="1"/>
    <col min="2829" max="3072" width="9" style="13"/>
    <col min="3073" max="3073" width="12" style="13" customWidth="1"/>
    <col min="3074" max="3083" width="7" style="13" customWidth="1"/>
    <col min="3084" max="3084" width="5.125" style="13" customWidth="1"/>
    <col min="3085" max="3328" width="9" style="13"/>
    <col min="3329" max="3329" width="12" style="13" customWidth="1"/>
    <col min="3330" max="3339" width="7" style="13" customWidth="1"/>
    <col min="3340" max="3340" width="5.125" style="13" customWidth="1"/>
    <col min="3341" max="3584" width="9" style="13"/>
    <col min="3585" max="3585" width="12" style="13" customWidth="1"/>
    <col min="3586" max="3595" width="7" style="13" customWidth="1"/>
    <col min="3596" max="3596" width="5.125" style="13" customWidth="1"/>
    <col min="3597" max="3840" width="9" style="13"/>
    <col min="3841" max="3841" width="12" style="13" customWidth="1"/>
    <col min="3842" max="3851" width="7" style="13" customWidth="1"/>
    <col min="3852" max="3852" width="5.125" style="13" customWidth="1"/>
    <col min="3853" max="4096" width="9" style="13"/>
    <col min="4097" max="4097" width="12" style="13" customWidth="1"/>
    <col min="4098" max="4107" width="7" style="13" customWidth="1"/>
    <col min="4108" max="4108" width="5.125" style="13" customWidth="1"/>
    <col min="4109" max="4352" width="9" style="13"/>
    <col min="4353" max="4353" width="12" style="13" customWidth="1"/>
    <col min="4354" max="4363" width="7" style="13" customWidth="1"/>
    <col min="4364" max="4364" width="5.125" style="13" customWidth="1"/>
    <col min="4365" max="4608" width="9" style="13"/>
    <col min="4609" max="4609" width="12" style="13" customWidth="1"/>
    <col min="4610" max="4619" width="7" style="13" customWidth="1"/>
    <col min="4620" max="4620" width="5.125" style="13" customWidth="1"/>
    <col min="4621" max="4864" width="9" style="13"/>
    <col min="4865" max="4865" width="12" style="13" customWidth="1"/>
    <col min="4866" max="4875" width="7" style="13" customWidth="1"/>
    <col min="4876" max="4876" width="5.125" style="13" customWidth="1"/>
    <col min="4877" max="5120" width="9" style="13"/>
    <col min="5121" max="5121" width="12" style="13" customWidth="1"/>
    <col min="5122" max="5131" width="7" style="13" customWidth="1"/>
    <col min="5132" max="5132" width="5.125" style="13" customWidth="1"/>
    <col min="5133" max="5376" width="9" style="13"/>
    <col min="5377" max="5377" width="12" style="13" customWidth="1"/>
    <col min="5378" max="5387" width="7" style="13" customWidth="1"/>
    <col min="5388" max="5388" width="5.125" style="13" customWidth="1"/>
    <col min="5389" max="5632" width="9" style="13"/>
    <col min="5633" max="5633" width="12" style="13" customWidth="1"/>
    <col min="5634" max="5643" width="7" style="13" customWidth="1"/>
    <col min="5644" max="5644" width="5.125" style="13" customWidth="1"/>
    <col min="5645" max="5888" width="9" style="13"/>
    <col min="5889" max="5889" width="12" style="13" customWidth="1"/>
    <col min="5890" max="5899" width="7" style="13" customWidth="1"/>
    <col min="5900" max="5900" width="5.125" style="13" customWidth="1"/>
    <col min="5901" max="6144" width="9" style="13"/>
    <col min="6145" max="6145" width="12" style="13" customWidth="1"/>
    <col min="6146" max="6155" width="7" style="13" customWidth="1"/>
    <col min="6156" max="6156" width="5.125" style="13" customWidth="1"/>
    <col min="6157" max="6400" width="9" style="13"/>
    <col min="6401" max="6401" width="12" style="13" customWidth="1"/>
    <col min="6402" max="6411" width="7" style="13" customWidth="1"/>
    <col min="6412" max="6412" width="5.125" style="13" customWidth="1"/>
    <col min="6413" max="6656" width="9" style="13"/>
    <col min="6657" max="6657" width="12" style="13" customWidth="1"/>
    <col min="6658" max="6667" width="7" style="13" customWidth="1"/>
    <col min="6668" max="6668" width="5.125" style="13" customWidth="1"/>
    <col min="6669" max="6912" width="9" style="13"/>
    <col min="6913" max="6913" width="12" style="13" customWidth="1"/>
    <col min="6914" max="6923" width="7" style="13" customWidth="1"/>
    <col min="6924" max="6924" width="5.125" style="13" customWidth="1"/>
    <col min="6925" max="7168" width="9" style="13"/>
    <col min="7169" max="7169" width="12" style="13" customWidth="1"/>
    <col min="7170" max="7179" width="7" style="13" customWidth="1"/>
    <col min="7180" max="7180" width="5.125" style="13" customWidth="1"/>
    <col min="7181" max="7424" width="9" style="13"/>
    <col min="7425" max="7425" width="12" style="13" customWidth="1"/>
    <col min="7426" max="7435" width="7" style="13" customWidth="1"/>
    <col min="7436" max="7436" width="5.125" style="13" customWidth="1"/>
    <col min="7437" max="7680" width="9" style="13"/>
    <col min="7681" max="7681" width="12" style="13" customWidth="1"/>
    <col min="7682" max="7691" width="7" style="13" customWidth="1"/>
    <col min="7692" max="7692" width="5.125" style="13" customWidth="1"/>
    <col min="7693" max="7936" width="9" style="13"/>
    <col min="7937" max="7937" width="12" style="13" customWidth="1"/>
    <col min="7938" max="7947" width="7" style="13" customWidth="1"/>
    <col min="7948" max="7948" width="5.125" style="13" customWidth="1"/>
    <col min="7949" max="8192" width="9" style="13"/>
    <col min="8193" max="8193" width="12" style="13" customWidth="1"/>
    <col min="8194" max="8203" width="7" style="13" customWidth="1"/>
    <col min="8204" max="8204" width="5.125" style="13" customWidth="1"/>
    <col min="8205" max="8448" width="9" style="13"/>
    <col min="8449" max="8449" width="12" style="13" customWidth="1"/>
    <col min="8450" max="8459" width="7" style="13" customWidth="1"/>
    <col min="8460" max="8460" width="5.125" style="13" customWidth="1"/>
    <col min="8461" max="8704" width="9" style="13"/>
    <col min="8705" max="8705" width="12" style="13" customWidth="1"/>
    <col min="8706" max="8715" width="7" style="13" customWidth="1"/>
    <col min="8716" max="8716" width="5.125" style="13" customWidth="1"/>
    <col min="8717" max="8960" width="9" style="13"/>
    <col min="8961" max="8961" width="12" style="13" customWidth="1"/>
    <col min="8962" max="8971" width="7" style="13" customWidth="1"/>
    <col min="8972" max="8972" width="5.125" style="13" customWidth="1"/>
    <col min="8973" max="9216" width="9" style="13"/>
    <col min="9217" max="9217" width="12" style="13" customWidth="1"/>
    <col min="9218" max="9227" width="7" style="13" customWidth="1"/>
    <col min="9228" max="9228" width="5.125" style="13" customWidth="1"/>
    <col min="9229" max="9472" width="9" style="13"/>
    <col min="9473" max="9473" width="12" style="13" customWidth="1"/>
    <col min="9474" max="9483" width="7" style="13" customWidth="1"/>
    <col min="9484" max="9484" width="5.125" style="13" customWidth="1"/>
    <col min="9485" max="9728" width="9" style="13"/>
    <col min="9729" max="9729" width="12" style="13" customWidth="1"/>
    <col min="9730" max="9739" width="7" style="13" customWidth="1"/>
    <col min="9740" max="9740" width="5.125" style="13" customWidth="1"/>
    <col min="9741" max="9984" width="9" style="13"/>
    <col min="9985" max="9985" width="12" style="13" customWidth="1"/>
    <col min="9986" max="9995" width="7" style="13" customWidth="1"/>
    <col min="9996" max="9996" width="5.125" style="13" customWidth="1"/>
    <col min="9997" max="10240" width="9" style="13"/>
    <col min="10241" max="10241" width="12" style="13" customWidth="1"/>
    <col min="10242" max="10251" width="7" style="13" customWidth="1"/>
    <col min="10252" max="10252" width="5.125" style="13" customWidth="1"/>
    <col min="10253" max="10496" width="9" style="13"/>
    <col min="10497" max="10497" width="12" style="13" customWidth="1"/>
    <col min="10498" max="10507" width="7" style="13" customWidth="1"/>
    <col min="10508" max="10508" width="5.125" style="13" customWidth="1"/>
    <col min="10509" max="10752" width="9" style="13"/>
    <col min="10753" max="10753" width="12" style="13" customWidth="1"/>
    <col min="10754" max="10763" width="7" style="13" customWidth="1"/>
    <col min="10764" max="10764" width="5.125" style="13" customWidth="1"/>
    <col min="10765" max="11008" width="9" style="13"/>
    <col min="11009" max="11009" width="12" style="13" customWidth="1"/>
    <col min="11010" max="11019" width="7" style="13" customWidth="1"/>
    <col min="11020" max="11020" width="5.125" style="13" customWidth="1"/>
    <col min="11021" max="11264" width="9" style="13"/>
    <col min="11265" max="11265" width="12" style="13" customWidth="1"/>
    <col min="11266" max="11275" width="7" style="13" customWidth="1"/>
    <col min="11276" max="11276" width="5.125" style="13" customWidth="1"/>
    <col min="11277" max="11520" width="9" style="13"/>
    <col min="11521" max="11521" width="12" style="13" customWidth="1"/>
    <col min="11522" max="11531" width="7" style="13" customWidth="1"/>
    <col min="11532" max="11532" width="5.125" style="13" customWidth="1"/>
    <col min="11533" max="11776" width="9" style="13"/>
    <col min="11777" max="11777" width="12" style="13" customWidth="1"/>
    <col min="11778" max="11787" width="7" style="13" customWidth="1"/>
    <col min="11788" max="11788" width="5.125" style="13" customWidth="1"/>
    <col min="11789" max="12032" width="9" style="13"/>
    <col min="12033" max="12033" width="12" style="13" customWidth="1"/>
    <col min="12034" max="12043" width="7" style="13" customWidth="1"/>
    <col min="12044" max="12044" width="5.125" style="13" customWidth="1"/>
    <col min="12045" max="12288" width="9" style="13"/>
    <col min="12289" max="12289" width="12" style="13" customWidth="1"/>
    <col min="12290" max="12299" width="7" style="13" customWidth="1"/>
    <col min="12300" max="12300" width="5.125" style="13" customWidth="1"/>
    <col min="12301" max="12544" width="9" style="13"/>
    <col min="12545" max="12545" width="12" style="13" customWidth="1"/>
    <col min="12546" max="12555" width="7" style="13" customWidth="1"/>
    <col min="12556" max="12556" width="5.125" style="13" customWidth="1"/>
    <col min="12557" max="12800" width="9" style="13"/>
    <col min="12801" max="12801" width="12" style="13" customWidth="1"/>
    <col min="12802" max="12811" width="7" style="13" customWidth="1"/>
    <col min="12812" max="12812" width="5.125" style="13" customWidth="1"/>
    <col min="12813" max="13056" width="9" style="13"/>
    <col min="13057" max="13057" width="12" style="13" customWidth="1"/>
    <col min="13058" max="13067" width="7" style="13" customWidth="1"/>
    <col min="13068" max="13068" width="5.125" style="13" customWidth="1"/>
    <col min="13069" max="13312" width="9" style="13"/>
    <col min="13313" max="13313" width="12" style="13" customWidth="1"/>
    <col min="13314" max="13323" width="7" style="13" customWidth="1"/>
    <col min="13324" max="13324" width="5.125" style="13" customWidth="1"/>
    <col min="13325" max="13568" width="9" style="13"/>
    <col min="13569" max="13569" width="12" style="13" customWidth="1"/>
    <col min="13570" max="13579" width="7" style="13" customWidth="1"/>
    <col min="13580" max="13580" width="5.125" style="13" customWidth="1"/>
    <col min="13581" max="13824" width="9" style="13"/>
    <col min="13825" max="13825" width="12" style="13" customWidth="1"/>
    <col min="13826" max="13835" width="7" style="13" customWidth="1"/>
    <col min="13836" max="13836" width="5.125" style="13" customWidth="1"/>
    <col min="13837" max="14080" width="9" style="13"/>
    <col min="14081" max="14081" width="12" style="13" customWidth="1"/>
    <col min="14082" max="14091" width="7" style="13" customWidth="1"/>
    <col min="14092" max="14092" width="5.125" style="13" customWidth="1"/>
    <col min="14093" max="14336" width="9" style="13"/>
    <col min="14337" max="14337" width="12" style="13" customWidth="1"/>
    <col min="14338" max="14347" width="7" style="13" customWidth="1"/>
    <col min="14348" max="14348" width="5.125" style="13" customWidth="1"/>
    <col min="14349" max="14592" width="9" style="13"/>
    <col min="14593" max="14593" width="12" style="13" customWidth="1"/>
    <col min="14594" max="14603" width="7" style="13" customWidth="1"/>
    <col min="14604" max="14604" width="5.125" style="13" customWidth="1"/>
    <col min="14605" max="14848" width="9" style="13"/>
    <col min="14849" max="14849" width="12" style="13" customWidth="1"/>
    <col min="14850" max="14859" width="7" style="13" customWidth="1"/>
    <col min="14860" max="14860" width="5.125" style="13" customWidth="1"/>
    <col min="14861" max="15104" width="9" style="13"/>
    <col min="15105" max="15105" width="12" style="13" customWidth="1"/>
    <col min="15106" max="15115" width="7" style="13" customWidth="1"/>
    <col min="15116" max="15116" width="5.125" style="13" customWidth="1"/>
    <col min="15117" max="15360" width="9" style="13"/>
    <col min="15361" max="15361" width="12" style="13" customWidth="1"/>
    <col min="15362" max="15371" width="7" style="13" customWidth="1"/>
    <col min="15372" max="15372" width="5.125" style="13" customWidth="1"/>
    <col min="15373" max="15616" width="9" style="13"/>
    <col min="15617" max="15617" width="12" style="13" customWidth="1"/>
    <col min="15618" max="15627" width="7" style="13" customWidth="1"/>
    <col min="15628" max="15628" width="5.125" style="13" customWidth="1"/>
    <col min="15629" max="15872" width="9" style="13"/>
    <col min="15873" max="15873" width="12" style="13" customWidth="1"/>
    <col min="15874" max="15883" width="7" style="13" customWidth="1"/>
    <col min="15884" max="15884" width="5.125" style="13" customWidth="1"/>
    <col min="15885" max="16128" width="9" style="13"/>
    <col min="16129" max="16129" width="12" style="13" customWidth="1"/>
    <col min="16130" max="16139" width="7" style="13" customWidth="1"/>
    <col min="16140" max="16140" width="5.125" style="13" customWidth="1"/>
    <col min="16141" max="16384" width="9" style="13"/>
  </cols>
  <sheetData>
    <row r="1" spans="1:11" ht="37.5" customHeight="1" x14ac:dyDescent="0.4">
      <c r="A1" s="545" t="s">
        <v>412</v>
      </c>
      <c r="B1" s="545"/>
    </row>
    <row r="2" spans="1:11" ht="18.75" customHeight="1" x14ac:dyDescent="0.4">
      <c r="A2" s="56" t="s">
        <v>413</v>
      </c>
    </row>
    <row r="3" spans="1:11" ht="7.5" customHeight="1" x14ac:dyDescent="0.4">
      <c r="A3" s="56"/>
    </row>
    <row r="4" spans="1:11" ht="15" customHeight="1" x14ac:dyDescent="0.15">
      <c r="A4" s="13" t="s">
        <v>414</v>
      </c>
      <c r="I4" s="349" t="s">
        <v>142</v>
      </c>
      <c r="J4" s="349"/>
      <c r="K4" s="349"/>
    </row>
    <row r="5" spans="1:11" s="59" customFormat="1" ht="37.5" customHeight="1" x14ac:dyDescent="0.4">
      <c r="A5" s="220"/>
      <c r="B5" s="546" t="s">
        <v>415</v>
      </c>
      <c r="C5" s="546"/>
      <c r="D5" s="546" t="s">
        <v>416</v>
      </c>
      <c r="E5" s="546"/>
      <c r="F5" s="546" t="s">
        <v>417</v>
      </c>
      <c r="G5" s="546"/>
      <c r="H5" s="221" t="s">
        <v>418</v>
      </c>
      <c r="I5" s="546" t="s">
        <v>419</v>
      </c>
      <c r="J5" s="546"/>
      <c r="K5" s="222" t="s">
        <v>420</v>
      </c>
    </row>
    <row r="6" spans="1:11" ht="22.5" customHeight="1" x14ac:dyDescent="0.4">
      <c r="A6" s="145" t="s">
        <v>421</v>
      </c>
      <c r="B6" s="543">
        <v>13892</v>
      </c>
      <c r="C6" s="543"/>
      <c r="D6" s="543">
        <v>45384</v>
      </c>
      <c r="E6" s="543"/>
      <c r="F6" s="543">
        <v>71023</v>
      </c>
      <c r="G6" s="543"/>
      <c r="H6" s="148">
        <v>1</v>
      </c>
      <c r="I6" s="544">
        <v>85956</v>
      </c>
      <c r="J6" s="544"/>
      <c r="K6" s="28">
        <v>99.6</v>
      </c>
    </row>
    <row r="7" spans="1:11" ht="22.5" customHeight="1" x14ac:dyDescent="0.4">
      <c r="A7" s="223" t="s">
        <v>422</v>
      </c>
      <c r="B7" s="540" t="s">
        <v>423</v>
      </c>
      <c r="C7" s="540"/>
      <c r="D7" s="540" t="s">
        <v>423</v>
      </c>
      <c r="E7" s="540"/>
      <c r="F7" s="540" t="s">
        <v>423</v>
      </c>
      <c r="G7" s="540"/>
      <c r="H7" s="148" t="s">
        <v>423</v>
      </c>
      <c r="I7" s="541" t="s">
        <v>195</v>
      </c>
      <c r="J7" s="541"/>
      <c r="K7" s="148" t="s">
        <v>423</v>
      </c>
    </row>
    <row r="8" spans="1:11" ht="22.5" customHeight="1" x14ac:dyDescent="0.4">
      <c r="A8" s="223" t="s">
        <v>424</v>
      </c>
      <c r="B8" s="540" t="s">
        <v>423</v>
      </c>
      <c r="C8" s="540"/>
      <c r="D8" s="540" t="s">
        <v>423</v>
      </c>
      <c r="E8" s="540"/>
      <c r="F8" s="540">
        <v>2850</v>
      </c>
      <c r="G8" s="540"/>
      <c r="H8" s="148">
        <v>3</v>
      </c>
      <c r="I8" s="541">
        <v>52</v>
      </c>
      <c r="J8" s="541"/>
      <c r="K8" s="28" t="s">
        <v>423</v>
      </c>
    </row>
    <row r="9" spans="1:11" ht="22.5" customHeight="1" x14ac:dyDescent="0.4">
      <c r="A9" s="224" t="s">
        <v>173</v>
      </c>
      <c r="B9" s="542">
        <f>SUM(B6:C8)</f>
        <v>13892</v>
      </c>
      <c r="C9" s="542"/>
      <c r="D9" s="542">
        <f>SUM(D6:E8)</f>
        <v>45384</v>
      </c>
      <c r="E9" s="542"/>
      <c r="F9" s="542">
        <f>SUM(F6:G8)</f>
        <v>73873</v>
      </c>
      <c r="G9" s="542"/>
      <c r="H9" s="225">
        <f>SUM(H6:H8)</f>
        <v>4</v>
      </c>
      <c r="I9" s="542">
        <f>SUM(I6:J8)</f>
        <v>86008</v>
      </c>
      <c r="J9" s="542"/>
      <c r="K9" s="226" t="s">
        <v>195</v>
      </c>
    </row>
    <row r="10" spans="1:11" ht="15" customHeight="1" x14ac:dyDescent="0.4">
      <c r="K10" s="227" t="s">
        <v>425</v>
      </c>
    </row>
    <row r="11" spans="1:11" ht="11.25" customHeight="1" x14ac:dyDescent="0.4"/>
    <row r="12" spans="1:11" ht="18.75" customHeight="1" x14ac:dyDescent="0.15">
      <c r="A12" s="158" t="s">
        <v>426</v>
      </c>
      <c r="I12" s="228" t="s">
        <v>427</v>
      </c>
    </row>
    <row r="13" spans="1:11" ht="37.5" customHeight="1" x14ac:dyDescent="0.4">
      <c r="A13" s="340" t="s">
        <v>428</v>
      </c>
      <c r="B13" s="340"/>
      <c r="C13" s="229" t="s">
        <v>429</v>
      </c>
      <c r="D13" s="229" t="s">
        <v>430</v>
      </c>
      <c r="E13" s="229" t="s">
        <v>431</v>
      </c>
      <c r="F13" s="229" t="s">
        <v>432</v>
      </c>
      <c r="G13" s="229" t="s">
        <v>433</v>
      </c>
      <c r="H13" s="229" t="s">
        <v>434</v>
      </c>
      <c r="I13" s="222" t="s">
        <v>179</v>
      </c>
    </row>
    <row r="14" spans="1:11" ht="22.5" customHeight="1" x14ac:dyDescent="0.4">
      <c r="A14" s="530" t="s">
        <v>421</v>
      </c>
      <c r="B14" s="516"/>
      <c r="C14" s="230">
        <f>SUM(D14:I14)</f>
        <v>11290</v>
      </c>
      <c r="D14" s="230">
        <v>7564</v>
      </c>
      <c r="E14" s="230">
        <v>1414</v>
      </c>
      <c r="F14" s="230">
        <v>482</v>
      </c>
      <c r="G14" s="230">
        <v>10</v>
      </c>
      <c r="H14" s="230">
        <v>1818</v>
      </c>
      <c r="I14" s="230">
        <v>2</v>
      </c>
    </row>
    <row r="15" spans="1:11" ht="22.5" customHeight="1" x14ac:dyDescent="0.4">
      <c r="A15" s="412" t="s">
        <v>422</v>
      </c>
      <c r="B15" s="457"/>
      <c r="C15" s="230" t="s">
        <v>195</v>
      </c>
      <c r="D15" s="230" t="s">
        <v>423</v>
      </c>
      <c r="E15" s="230" t="s">
        <v>423</v>
      </c>
      <c r="F15" s="230" t="s">
        <v>423</v>
      </c>
      <c r="G15" s="230" t="s">
        <v>423</v>
      </c>
      <c r="H15" s="230" t="s">
        <v>423</v>
      </c>
      <c r="I15" s="230" t="s">
        <v>423</v>
      </c>
    </row>
    <row r="16" spans="1:11" ht="22.5" customHeight="1" x14ac:dyDescent="0.4">
      <c r="A16" s="479" t="s">
        <v>173</v>
      </c>
      <c r="B16" s="479"/>
      <c r="C16" s="231">
        <f t="shared" ref="C16:I16" si="0">SUM(C14:C15)</f>
        <v>11290</v>
      </c>
      <c r="D16" s="225">
        <f t="shared" si="0"/>
        <v>7564</v>
      </c>
      <c r="E16" s="225">
        <f t="shared" si="0"/>
        <v>1414</v>
      </c>
      <c r="F16" s="225">
        <f t="shared" si="0"/>
        <v>482</v>
      </c>
      <c r="G16" s="225">
        <f t="shared" si="0"/>
        <v>10</v>
      </c>
      <c r="H16" s="225">
        <f t="shared" si="0"/>
        <v>1818</v>
      </c>
      <c r="I16" s="225">
        <f t="shared" si="0"/>
        <v>2</v>
      </c>
    </row>
    <row r="17" spans="1:23" ht="15" customHeight="1" x14ac:dyDescent="0.4">
      <c r="K17" s="227" t="s">
        <v>435</v>
      </c>
    </row>
    <row r="18" spans="1:23" ht="18.75" customHeight="1" x14ac:dyDescent="0.4"/>
    <row r="19" spans="1:23" ht="18.75" customHeight="1" x14ac:dyDescent="0.4">
      <c r="A19" s="232" t="s">
        <v>436</v>
      </c>
      <c r="E19" s="233"/>
      <c r="F19" s="233"/>
      <c r="G19" s="233"/>
      <c r="H19" s="423" t="s">
        <v>437</v>
      </c>
      <c r="I19" s="423"/>
      <c r="J19" s="423"/>
      <c r="K19" s="423"/>
    </row>
    <row r="20" spans="1:23" ht="7.5" customHeight="1" x14ac:dyDescent="0.4">
      <c r="A20" s="232"/>
      <c r="E20" s="233"/>
      <c r="F20" s="233"/>
      <c r="G20" s="233"/>
      <c r="H20" s="424"/>
      <c r="I20" s="424"/>
      <c r="J20" s="424"/>
      <c r="K20" s="424"/>
    </row>
    <row r="21" spans="1:23" ht="15" customHeight="1" x14ac:dyDescent="0.4">
      <c r="A21" s="234" t="s">
        <v>438</v>
      </c>
      <c r="B21" s="536" t="s">
        <v>439</v>
      </c>
      <c r="C21" s="536"/>
      <c r="D21" s="536" t="s">
        <v>440</v>
      </c>
      <c r="E21" s="536"/>
      <c r="F21" s="536" t="s">
        <v>441</v>
      </c>
      <c r="G21" s="536"/>
      <c r="H21" s="537" t="s">
        <v>442</v>
      </c>
      <c r="I21" s="537"/>
      <c r="J21" s="539" t="s">
        <v>443</v>
      </c>
      <c r="K21" s="539"/>
    </row>
    <row r="22" spans="1:23" ht="15" customHeight="1" x14ac:dyDescent="0.4">
      <c r="A22" s="235" t="s">
        <v>444</v>
      </c>
      <c r="B22" s="531" t="s">
        <v>444</v>
      </c>
      <c r="C22" s="531"/>
      <c r="D22" s="531" t="s">
        <v>445</v>
      </c>
      <c r="E22" s="531"/>
      <c r="F22" s="531" t="s">
        <v>446</v>
      </c>
      <c r="G22" s="531"/>
      <c r="H22" s="538"/>
      <c r="I22" s="538"/>
      <c r="J22" s="532" t="s">
        <v>447</v>
      </c>
      <c r="K22" s="532"/>
    </row>
    <row r="23" spans="1:23" ht="18.75" customHeight="1" x14ac:dyDescent="0.4">
      <c r="A23" s="236">
        <v>16594</v>
      </c>
      <c r="B23" s="533">
        <v>15661</v>
      </c>
      <c r="C23" s="533"/>
      <c r="D23" s="533">
        <v>241</v>
      </c>
      <c r="E23" s="533"/>
      <c r="F23" s="533">
        <v>39305</v>
      </c>
      <c r="G23" s="533"/>
      <c r="H23" s="534">
        <f>SUM(A23:G23)</f>
        <v>71801</v>
      </c>
      <c r="I23" s="534"/>
      <c r="J23" s="535">
        <v>83.8</v>
      </c>
      <c r="K23" s="535"/>
    </row>
    <row r="24" spans="1:23" ht="15" customHeight="1" x14ac:dyDescent="0.4">
      <c r="K24" s="98" t="s">
        <v>448</v>
      </c>
    </row>
    <row r="25" spans="1:23" ht="18.75" customHeight="1" x14ac:dyDescent="0.4">
      <c r="A25" s="237"/>
      <c r="B25" s="237"/>
      <c r="C25" s="237"/>
      <c r="D25" s="237"/>
      <c r="E25" s="237"/>
      <c r="F25" s="237"/>
      <c r="G25" s="237"/>
      <c r="H25" s="237"/>
      <c r="I25" s="237"/>
      <c r="K25" s="238"/>
    </row>
    <row r="26" spans="1:23" ht="18.75" customHeight="1" x14ac:dyDescent="0.4">
      <c r="A26" s="56" t="s">
        <v>449</v>
      </c>
      <c r="B26" s="239"/>
      <c r="C26" s="239"/>
      <c r="D26" s="56"/>
    </row>
    <row r="27" spans="1:23" ht="7.5" customHeight="1" x14ac:dyDescent="0.4">
      <c r="A27" s="56"/>
      <c r="B27" s="239"/>
      <c r="C27" s="239"/>
      <c r="D27" s="56"/>
    </row>
    <row r="28" spans="1:23" ht="18.75" customHeight="1" x14ac:dyDescent="0.4">
      <c r="A28" s="340" t="s">
        <v>284</v>
      </c>
      <c r="B28" s="341"/>
      <c r="C28" s="517" t="s">
        <v>254</v>
      </c>
      <c r="D28" s="340"/>
      <c r="E28" s="341"/>
      <c r="F28" s="517" t="s">
        <v>450</v>
      </c>
      <c r="G28" s="340"/>
      <c r="H28" s="341"/>
      <c r="I28" s="517" t="s">
        <v>451</v>
      </c>
      <c r="J28" s="340"/>
      <c r="K28" s="340"/>
    </row>
    <row r="29" spans="1:23" ht="18.75" customHeight="1" x14ac:dyDescent="0.4">
      <c r="A29" s="530" t="s">
        <v>452</v>
      </c>
      <c r="B29" s="516"/>
      <c r="D29" s="240">
        <v>1232</v>
      </c>
      <c r="G29" s="240">
        <v>10</v>
      </c>
      <c r="J29" s="240">
        <v>1222</v>
      </c>
      <c r="M29" s="59"/>
      <c r="N29" s="59"/>
      <c r="O29" s="59"/>
      <c r="P29" s="240"/>
      <c r="Q29" s="241"/>
      <c r="R29" s="241"/>
      <c r="S29" s="240"/>
      <c r="T29" s="241"/>
      <c r="U29" s="241"/>
      <c r="V29" s="240"/>
      <c r="W29" s="59"/>
    </row>
    <row r="30" spans="1:23" ht="18.75" customHeight="1" x14ac:dyDescent="0.4">
      <c r="A30" s="412" t="s">
        <v>298</v>
      </c>
      <c r="B30" s="457"/>
      <c r="D30" s="240">
        <v>1172</v>
      </c>
      <c r="G30" s="240">
        <v>9</v>
      </c>
      <c r="J30" s="240">
        <v>1163</v>
      </c>
      <c r="M30" s="59"/>
      <c r="N30" s="59"/>
      <c r="O30" s="59"/>
      <c r="P30" s="240"/>
      <c r="Q30" s="241"/>
      <c r="R30" s="241"/>
      <c r="S30" s="240"/>
      <c r="T30" s="241"/>
      <c r="U30" s="241"/>
      <c r="V30" s="240"/>
      <c r="W30" s="59"/>
    </row>
    <row r="31" spans="1:23" ht="18.75" customHeight="1" x14ac:dyDescent="0.4">
      <c r="A31" s="412">
        <v>2</v>
      </c>
      <c r="B31" s="457"/>
      <c r="D31" s="240">
        <v>1229</v>
      </c>
      <c r="G31" s="240">
        <v>12</v>
      </c>
      <c r="J31" s="240">
        <v>1217</v>
      </c>
      <c r="M31" s="59"/>
      <c r="N31" s="59"/>
      <c r="O31" s="59"/>
      <c r="P31" s="240"/>
      <c r="Q31" s="241"/>
      <c r="R31" s="241"/>
      <c r="S31" s="240"/>
      <c r="T31" s="241"/>
      <c r="U31" s="241"/>
      <c r="V31" s="240"/>
      <c r="W31" s="59"/>
    </row>
    <row r="32" spans="1:23" ht="18.75" customHeight="1" x14ac:dyDescent="0.4">
      <c r="A32" s="412">
        <v>3</v>
      </c>
      <c r="B32" s="457"/>
      <c r="D32" s="240">
        <v>1226</v>
      </c>
      <c r="G32" s="240">
        <v>13</v>
      </c>
      <c r="J32" s="240">
        <v>1213</v>
      </c>
      <c r="L32" s="242"/>
    </row>
    <row r="33" spans="1:13" ht="18.75" customHeight="1" x14ac:dyDescent="0.4">
      <c r="A33" s="458">
        <v>4</v>
      </c>
      <c r="B33" s="459"/>
      <c r="C33" s="138"/>
      <c r="D33" s="243">
        <v>1337</v>
      </c>
      <c r="E33" s="138"/>
      <c r="F33" s="138"/>
      <c r="G33" s="243">
        <v>7</v>
      </c>
      <c r="H33" s="138"/>
      <c r="I33" s="138"/>
      <c r="J33" s="243">
        <v>1330</v>
      </c>
      <c r="K33" s="138"/>
      <c r="L33" s="242"/>
    </row>
    <row r="34" spans="1:13" ht="15" customHeight="1" x14ac:dyDescent="0.4">
      <c r="K34" s="98" t="s">
        <v>453</v>
      </c>
    </row>
    <row r="35" spans="1:13" ht="18.75" customHeight="1" x14ac:dyDescent="0.4"/>
    <row r="36" spans="1:13" ht="18.75" customHeight="1" x14ac:dyDescent="0.4">
      <c r="A36" s="56" t="s">
        <v>454</v>
      </c>
      <c r="B36" s="56"/>
      <c r="C36" s="56"/>
    </row>
    <row r="37" spans="1:13" ht="7.5" customHeight="1" x14ac:dyDescent="0.4">
      <c r="A37" s="56"/>
      <c r="B37" s="56"/>
      <c r="C37" s="56"/>
    </row>
    <row r="38" spans="1:13" ht="18.75" customHeight="1" x14ac:dyDescent="0.4">
      <c r="A38" s="340" t="s">
        <v>284</v>
      </c>
      <c r="B38" s="340"/>
      <c r="C38" s="523" t="s">
        <v>254</v>
      </c>
      <c r="D38" s="523"/>
      <c r="E38" s="523" t="s">
        <v>455</v>
      </c>
      <c r="F38" s="523"/>
      <c r="G38" s="523" t="s">
        <v>456</v>
      </c>
      <c r="H38" s="523"/>
      <c r="I38" s="340" t="s">
        <v>179</v>
      </c>
      <c r="J38" s="340"/>
    </row>
    <row r="39" spans="1:13" ht="18.75" customHeight="1" x14ac:dyDescent="0.4">
      <c r="A39" s="524" t="s">
        <v>457</v>
      </c>
      <c r="B39" s="525"/>
      <c r="C39" s="244"/>
      <c r="D39" s="245">
        <f t="shared" ref="D39:D43" si="1">SUM(E39:J39)</f>
        <v>1000</v>
      </c>
      <c r="E39" s="244"/>
      <c r="F39" s="245">
        <v>1000</v>
      </c>
      <c r="G39" s="148"/>
      <c r="H39" s="28" t="s">
        <v>458</v>
      </c>
      <c r="I39" s="246"/>
      <c r="J39" s="28" t="s">
        <v>458</v>
      </c>
      <c r="M39" s="158"/>
    </row>
    <row r="40" spans="1:13" ht="18.75" customHeight="1" x14ac:dyDescent="0.4">
      <c r="A40" s="526">
        <v>27</v>
      </c>
      <c r="B40" s="527"/>
      <c r="C40" s="244"/>
      <c r="D40" s="247">
        <f t="shared" si="1"/>
        <v>992</v>
      </c>
      <c r="E40" s="244"/>
      <c r="F40" s="247">
        <v>992</v>
      </c>
      <c r="G40" s="148"/>
      <c r="H40" s="248" t="s">
        <v>458</v>
      </c>
      <c r="I40" s="246"/>
      <c r="J40" s="248" t="s">
        <v>458</v>
      </c>
    </row>
    <row r="41" spans="1:13" ht="18.75" customHeight="1" x14ac:dyDescent="0.4">
      <c r="A41" s="528">
        <v>28</v>
      </c>
      <c r="B41" s="529"/>
      <c r="C41" s="245"/>
      <c r="D41" s="110">
        <f t="shared" si="1"/>
        <v>887</v>
      </c>
      <c r="E41" s="110"/>
      <c r="F41" s="110">
        <v>887</v>
      </c>
      <c r="G41" s="148"/>
      <c r="H41" s="28" t="s">
        <v>458</v>
      </c>
      <c r="I41" s="148"/>
      <c r="J41" s="28" t="s">
        <v>458</v>
      </c>
    </row>
    <row r="42" spans="1:13" ht="18.75" customHeight="1" x14ac:dyDescent="0.4">
      <c r="A42" s="412">
        <v>29</v>
      </c>
      <c r="B42" s="457"/>
      <c r="D42" s="110">
        <f t="shared" si="1"/>
        <v>793</v>
      </c>
      <c r="E42" s="110"/>
      <c r="F42" s="110">
        <v>793</v>
      </c>
      <c r="G42" s="148"/>
      <c r="H42" s="28" t="s">
        <v>458</v>
      </c>
      <c r="I42" s="148"/>
      <c r="J42" s="28" t="s">
        <v>458</v>
      </c>
    </row>
    <row r="43" spans="1:13" ht="18.75" customHeight="1" x14ac:dyDescent="0.4">
      <c r="A43" s="458">
        <v>30</v>
      </c>
      <c r="B43" s="458"/>
      <c r="C43" s="249"/>
      <c r="D43" s="250">
        <f t="shared" si="1"/>
        <v>797</v>
      </c>
      <c r="E43" s="250"/>
      <c r="F43" s="250">
        <v>797</v>
      </c>
      <c r="G43" s="153"/>
      <c r="H43" s="251" t="s">
        <v>458</v>
      </c>
      <c r="I43" s="153"/>
      <c r="J43" s="251" t="s">
        <v>458</v>
      </c>
    </row>
    <row r="44" spans="1:13" ht="15" customHeight="1" x14ac:dyDescent="0.4">
      <c r="A44" s="13" t="s">
        <v>459</v>
      </c>
      <c r="G44" s="13" t="s">
        <v>460</v>
      </c>
    </row>
  </sheetData>
  <mergeCells count="60">
    <mergeCell ref="A1:B1"/>
    <mergeCell ref="I4:K4"/>
    <mergeCell ref="B5:C5"/>
    <mergeCell ref="D5:E5"/>
    <mergeCell ref="F5:G5"/>
    <mergeCell ref="I5:J5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21:C21"/>
    <mergeCell ref="D21:E21"/>
    <mergeCell ref="F21:G21"/>
    <mergeCell ref="H21:I22"/>
    <mergeCell ref="J21:K21"/>
    <mergeCell ref="A13:B13"/>
    <mergeCell ref="A14:B14"/>
    <mergeCell ref="A15:B15"/>
    <mergeCell ref="A16:B16"/>
    <mergeCell ref="H19:K20"/>
    <mergeCell ref="A30:B30"/>
    <mergeCell ref="B22:C22"/>
    <mergeCell ref="D22:E22"/>
    <mergeCell ref="F22:G22"/>
    <mergeCell ref="J22:K22"/>
    <mergeCell ref="B23:C23"/>
    <mergeCell ref="D23:E23"/>
    <mergeCell ref="F23:G23"/>
    <mergeCell ref="H23:I23"/>
    <mergeCell ref="J23:K23"/>
    <mergeCell ref="A28:B28"/>
    <mergeCell ref="C28:E28"/>
    <mergeCell ref="F28:H28"/>
    <mergeCell ref="I28:K28"/>
    <mergeCell ref="A29:B29"/>
    <mergeCell ref="A31:B31"/>
    <mergeCell ref="A32:B32"/>
    <mergeCell ref="A33:B33"/>
    <mergeCell ref="A38:B38"/>
    <mergeCell ref="C38:D38"/>
    <mergeCell ref="A43:B43"/>
    <mergeCell ref="G38:H38"/>
    <mergeCell ref="I38:J38"/>
    <mergeCell ref="A39:B39"/>
    <mergeCell ref="A40:B40"/>
    <mergeCell ref="A41:B41"/>
    <mergeCell ref="A42:B42"/>
    <mergeCell ref="E38:F38"/>
  </mergeCells>
  <phoneticPr fontId="3"/>
  <conditionalFormatting sqref="G30 J30">
    <cfRule type="containsBlanks" dxfId="13" priority="14">
      <formula>LEN(TRIM(G30))=0</formula>
    </cfRule>
  </conditionalFormatting>
  <conditionalFormatting sqref="F43">
    <cfRule type="containsBlanks" dxfId="12" priority="13">
      <formula>LEN(TRIM(F43))=0</formula>
    </cfRule>
  </conditionalFormatting>
  <conditionalFormatting sqref="H43 J43">
    <cfRule type="containsBlanks" dxfId="11" priority="12">
      <formula>LEN(TRIM(H43))=0</formula>
    </cfRule>
  </conditionalFormatting>
  <conditionalFormatting sqref="G31:G32 J31:J32">
    <cfRule type="containsBlanks" dxfId="10" priority="11">
      <formula>LEN(TRIM(G31))=0</formula>
    </cfRule>
  </conditionalFormatting>
  <conditionalFormatting sqref="F8 F6 H8 K6 H6">
    <cfRule type="containsBlanks" dxfId="9" priority="10" stopIfTrue="1">
      <formula>LEN(TRIM(F6))=0</formula>
    </cfRule>
  </conditionalFormatting>
  <conditionalFormatting sqref="B6 D6">
    <cfRule type="containsBlanks" dxfId="8" priority="9" stopIfTrue="1">
      <formula>LEN(TRIM(B6))=0</formula>
    </cfRule>
  </conditionalFormatting>
  <conditionalFormatting sqref="B6:H8 K6:K8">
    <cfRule type="containsBlanks" dxfId="7" priority="8" stopIfTrue="1">
      <formula>LEN(TRIM(B6))=0</formula>
    </cfRule>
  </conditionalFormatting>
  <conditionalFormatting sqref="K9">
    <cfRule type="containsBlanks" dxfId="6" priority="7">
      <formula>LEN(TRIM(K9))=0</formula>
    </cfRule>
  </conditionalFormatting>
  <conditionalFormatting sqref="D14:I14">
    <cfRule type="containsBlanks" dxfId="5" priority="6" stopIfTrue="1">
      <formula>LEN(TRIM(D14))=0</formula>
    </cfRule>
  </conditionalFormatting>
  <conditionalFormatting sqref="D15:I15">
    <cfRule type="containsBlanks" dxfId="4" priority="5">
      <formula>LEN(TRIM(D15))=0</formula>
    </cfRule>
  </conditionalFormatting>
  <conditionalFormatting sqref="A23:G23">
    <cfRule type="containsBlanks" dxfId="3" priority="4" stopIfTrue="1">
      <formula>LEN(TRIM(A23))=0</formula>
    </cfRule>
  </conditionalFormatting>
  <conditionalFormatting sqref="J23:K23">
    <cfRule type="containsBlanks" dxfId="2" priority="3" stopIfTrue="1">
      <formula>LEN(TRIM(J23))=0</formula>
    </cfRule>
  </conditionalFormatting>
  <conditionalFormatting sqref="G33 J33">
    <cfRule type="containsBlanks" dxfId="1" priority="2">
      <formula>LEN(TRIM(G33))=0</formula>
    </cfRule>
  </conditionalFormatting>
  <conditionalFormatting sqref="D33 G33 J33">
    <cfRule type="containsBlanks" dxfId="0" priority="1">
      <formula>LEN(TRIM(D33))=0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8A08-8FC9-4069-8654-D018076CDAD3}">
  <dimension ref="A1:U51"/>
  <sheetViews>
    <sheetView showGridLines="0" view="pageBreakPreview" zoomScaleNormal="100" zoomScaleSheetLayoutView="100" workbookViewId="0"/>
  </sheetViews>
  <sheetFormatPr defaultRowHeight="12" x14ac:dyDescent="0.4"/>
  <cols>
    <col min="1" max="12" width="7.875" style="13" customWidth="1"/>
    <col min="13" max="256" width="9" style="13"/>
    <col min="257" max="268" width="7.875" style="13" customWidth="1"/>
    <col min="269" max="512" width="9" style="13"/>
    <col min="513" max="524" width="7.875" style="13" customWidth="1"/>
    <col min="525" max="768" width="9" style="13"/>
    <col min="769" max="780" width="7.875" style="13" customWidth="1"/>
    <col min="781" max="1024" width="9" style="13"/>
    <col min="1025" max="1036" width="7.875" style="13" customWidth="1"/>
    <col min="1037" max="1280" width="9" style="13"/>
    <col min="1281" max="1292" width="7.875" style="13" customWidth="1"/>
    <col min="1293" max="1536" width="9" style="13"/>
    <col min="1537" max="1548" width="7.875" style="13" customWidth="1"/>
    <col min="1549" max="1792" width="9" style="13"/>
    <col min="1793" max="1804" width="7.875" style="13" customWidth="1"/>
    <col min="1805" max="2048" width="9" style="13"/>
    <col min="2049" max="2060" width="7.875" style="13" customWidth="1"/>
    <col min="2061" max="2304" width="9" style="13"/>
    <col min="2305" max="2316" width="7.875" style="13" customWidth="1"/>
    <col min="2317" max="2560" width="9" style="13"/>
    <col min="2561" max="2572" width="7.875" style="13" customWidth="1"/>
    <col min="2573" max="2816" width="9" style="13"/>
    <col min="2817" max="2828" width="7.875" style="13" customWidth="1"/>
    <col min="2829" max="3072" width="9" style="13"/>
    <col min="3073" max="3084" width="7.875" style="13" customWidth="1"/>
    <col min="3085" max="3328" width="9" style="13"/>
    <col min="3329" max="3340" width="7.875" style="13" customWidth="1"/>
    <col min="3341" max="3584" width="9" style="13"/>
    <col min="3585" max="3596" width="7.875" style="13" customWidth="1"/>
    <col min="3597" max="3840" width="9" style="13"/>
    <col min="3841" max="3852" width="7.875" style="13" customWidth="1"/>
    <col min="3853" max="4096" width="9" style="13"/>
    <col min="4097" max="4108" width="7.875" style="13" customWidth="1"/>
    <col min="4109" max="4352" width="9" style="13"/>
    <col min="4353" max="4364" width="7.875" style="13" customWidth="1"/>
    <col min="4365" max="4608" width="9" style="13"/>
    <col min="4609" max="4620" width="7.875" style="13" customWidth="1"/>
    <col min="4621" max="4864" width="9" style="13"/>
    <col min="4865" max="4876" width="7.875" style="13" customWidth="1"/>
    <col min="4877" max="5120" width="9" style="13"/>
    <col min="5121" max="5132" width="7.875" style="13" customWidth="1"/>
    <col min="5133" max="5376" width="9" style="13"/>
    <col min="5377" max="5388" width="7.875" style="13" customWidth="1"/>
    <col min="5389" max="5632" width="9" style="13"/>
    <col min="5633" max="5644" width="7.875" style="13" customWidth="1"/>
    <col min="5645" max="5888" width="9" style="13"/>
    <col min="5889" max="5900" width="7.875" style="13" customWidth="1"/>
    <col min="5901" max="6144" width="9" style="13"/>
    <col min="6145" max="6156" width="7.875" style="13" customWidth="1"/>
    <col min="6157" max="6400" width="9" style="13"/>
    <col min="6401" max="6412" width="7.875" style="13" customWidth="1"/>
    <col min="6413" max="6656" width="9" style="13"/>
    <col min="6657" max="6668" width="7.875" style="13" customWidth="1"/>
    <col min="6669" max="6912" width="9" style="13"/>
    <col min="6913" max="6924" width="7.875" style="13" customWidth="1"/>
    <col min="6925" max="7168" width="9" style="13"/>
    <col min="7169" max="7180" width="7.875" style="13" customWidth="1"/>
    <col min="7181" max="7424" width="9" style="13"/>
    <col min="7425" max="7436" width="7.875" style="13" customWidth="1"/>
    <col min="7437" max="7680" width="9" style="13"/>
    <col min="7681" max="7692" width="7.875" style="13" customWidth="1"/>
    <col min="7693" max="7936" width="9" style="13"/>
    <col min="7937" max="7948" width="7.875" style="13" customWidth="1"/>
    <col min="7949" max="8192" width="9" style="13"/>
    <col min="8193" max="8204" width="7.875" style="13" customWidth="1"/>
    <col min="8205" max="8448" width="9" style="13"/>
    <col min="8449" max="8460" width="7.875" style="13" customWidth="1"/>
    <col min="8461" max="8704" width="9" style="13"/>
    <col min="8705" max="8716" width="7.875" style="13" customWidth="1"/>
    <col min="8717" max="8960" width="9" style="13"/>
    <col min="8961" max="8972" width="7.875" style="13" customWidth="1"/>
    <col min="8973" max="9216" width="9" style="13"/>
    <col min="9217" max="9228" width="7.875" style="13" customWidth="1"/>
    <col min="9229" max="9472" width="9" style="13"/>
    <col min="9473" max="9484" width="7.875" style="13" customWidth="1"/>
    <col min="9485" max="9728" width="9" style="13"/>
    <col min="9729" max="9740" width="7.875" style="13" customWidth="1"/>
    <col min="9741" max="9984" width="9" style="13"/>
    <col min="9985" max="9996" width="7.875" style="13" customWidth="1"/>
    <col min="9997" max="10240" width="9" style="13"/>
    <col min="10241" max="10252" width="7.875" style="13" customWidth="1"/>
    <col min="10253" max="10496" width="9" style="13"/>
    <col min="10497" max="10508" width="7.875" style="13" customWidth="1"/>
    <col min="10509" max="10752" width="9" style="13"/>
    <col min="10753" max="10764" width="7.875" style="13" customWidth="1"/>
    <col min="10765" max="11008" width="9" style="13"/>
    <col min="11009" max="11020" width="7.875" style="13" customWidth="1"/>
    <col min="11021" max="11264" width="9" style="13"/>
    <col min="11265" max="11276" width="7.875" style="13" customWidth="1"/>
    <col min="11277" max="11520" width="9" style="13"/>
    <col min="11521" max="11532" width="7.875" style="13" customWidth="1"/>
    <col min="11533" max="11776" width="9" style="13"/>
    <col min="11777" max="11788" width="7.875" style="13" customWidth="1"/>
    <col min="11789" max="12032" width="9" style="13"/>
    <col min="12033" max="12044" width="7.875" style="13" customWidth="1"/>
    <col min="12045" max="12288" width="9" style="13"/>
    <col min="12289" max="12300" width="7.875" style="13" customWidth="1"/>
    <col min="12301" max="12544" width="9" style="13"/>
    <col min="12545" max="12556" width="7.875" style="13" customWidth="1"/>
    <col min="12557" max="12800" width="9" style="13"/>
    <col min="12801" max="12812" width="7.875" style="13" customWidth="1"/>
    <col min="12813" max="13056" width="9" style="13"/>
    <col min="13057" max="13068" width="7.875" style="13" customWidth="1"/>
    <col min="13069" max="13312" width="9" style="13"/>
    <col min="13313" max="13324" width="7.875" style="13" customWidth="1"/>
    <col min="13325" max="13568" width="9" style="13"/>
    <col min="13569" max="13580" width="7.875" style="13" customWidth="1"/>
    <col min="13581" max="13824" width="9" style="13"/>
    <col min="13825" max="13836" width="7.875" style="13" customWidth="1"/>
    <col min="13837" max="14080" width="9" style="13"/>
    <col min="14081" max="14092" width="7.875" style="13" customWidth="1"/>
    <col min="14093" max="14336" width="9" style="13"/>
    <col min="14337" max="14348" width="7.875" style="13" customWidth="1"/>
    <col min="14349" max="14592" width="9" style="13"/>
    <col min="14593" max="14604" width="7.875" style="13" customWidth="1"/>
    <col min="14605" max="14848" width="9" style="13"/>
    <col min="14849" max="14860" width="7.875" style="13" customWidth="1"/>
    <col min="14861" max="15104" width="9" style="13"/>
    <col min="15105" max="15116" width="7.875" style="13" customWidth="1"/>
    <col min="15117" max="15360" width="9" style="13"/>
    <col min="15361" max="15372" width="7.875" style="13" customWidth="1"/>
    <col min="15373" max="15616" width="9" style="13"/>
    <col min="15617" max="15628" width="7.875" style="13" customWidth="1"/>
    <col min="15629" max="15872" width="9" style="13"/>
    <col min="15873" max="15884" width="7.875" style="13" customWidth="1"/>
    <col min="15885" max="16128" width="9" style="13"/>
    <col min="16129" max="16140" width="7.875" style="13" customWidth="1"/>
    <col min="16141" max="16384" width="9" style="13"/>
  </cols>
  <sheetData>
    <row r="1" spans="1:21" ht="37.5" customHeight="1" x14ac:dyDescent="0.4">
      <c r="L1" s="154" t="s">
        <v>461</v>
      </c>
      <c r="N1" s="85"/>
    </row>
    <row r="2" spans="1:21" ht="18.75" customHeight="1" x14ac:dyDescent="0.4">
      <c r="A2" s="56" t="s">
        <v>462</v>
      </c>
      <c r="K2" s="423" t="s">
        <v>463</v>
      </c>
      <c r="L2" s="423"/>
      <c r="M2" s="28"/>
      <c r="O2" s="28"/>
      <c r="P2" s="28"/>
      <c r="Q2" s="28"/>
      <c r="R2" s="28"/>
      <c r="S2" s="28"/>
      <c r="U2" s="28"/>
    </row>
    <row r="3" spans="1:21" ht="11.25" customHeight="1" x14ac:dyDescent="0.4">
      <c r="A3" s="56"/>
      <c r="D3" s="138"/>
      <c r="E3" s="138"/>
      <c r="F3" s="138"/>
      <c r="G3" s="138"/>
      <c r="H3" s="138"/>
      <c r="K3" s="424"/>
      <c r="L3" s="424"/>
      <c r="M3" s="28"/>
      <c r="O3" s="28"/>
      <c r="P3" s="28"/>
      <c r="Q3" s="28"/>
      <c r="R3" s="28"/>
      <c r="S3" s="28"/>
      <c r="U3" s="28"/>
    </row>
    <row r="4" spans="1:21" ht="26.25" customHeight="1" x14ac:dyDescent="0.4">
      <c r="A4" s="340"/>
      <c r="B4" s="341"/>
      <c r="C4" s="252" t="s">
        <v>464</v>
      </c>
      <c r="D4" s="252" t="s">
        <v>465</v>
      </c>
      <c r="E4" s="253" t="s">
        <v>466</v>
      </c>
      <c r="F4" s="254" t="s">
        <v>467</v>
      </c>
      <c r="G4" s="254" t="s">
        <v>468</v>
      </c>
      <c r="H4" s="254" t="s">
        <v>469</v>
      </c>
      <c r="I4" s="254" t="s">
        <v>470</v>
      </c>
      <c r="J4" s="254" t="s">
        <v>471</v>
      </c>
      <c r="K4" s="254" t="s">
        <v>472</v>
      </c>
      <c r="L4" s="254" t="s">
        <v>473</v>
      </c>
    </row>
    <row r="5" spans="1:21" ht="29.25" customHeight="1" x14ac:dyDescent="0.4">
      <c r="A5" s="569" t="s">
        <v>474</v>
      </c>
      <c r="B5" s="570"/>
      <c r="C5" s="255">
        <v>27145</v>
      </c>
      <c r="D5" s="255">
        <v>26933</v>
      </c>
      <c r="E5" s="255">
        <v>26628</v>
      </c>
      <c r="F5" s="256">
        <v>26756</v>
      </c>
      <c r="G5" s="255">
        <v>26289</v>
      </c>
      <c r="H5" s="255">
        <v>25547</v>
      </c>
      <c r="I5" s="255">
        <v>27573</v>
      </c>
      <c r="J5" s="255">
        <v>27158</v>
      </c>
      <c r="K5" s="255">
        <v>26965</v>
      </c>
      <c r="L5" s="257">
        <v>26061</v>
      </c>
      <c r="M5" s="258"/>
      <c r="N5" s="258"/>
    </row>
    <row r="6" spans="1:21" ht="15" customHeight="1" x14ac:dyDescent="0.4">
      <c r="L6" s="227" t="s">
        <v>475</v>
      </c>
    </row>
    <row r="7" spans="1:21" ht="21" customHeight="1" x14ac:dyDescent="0.4">
      <c r="A7" s="565"/>
      <c r="B7" s="565"/>
      <c r="C7" s="259"/>
      <c r="D7" s="259"/>
      <c r="E7" s="259"/>
      <c r="F7" s="259"/>
      <c r="G7" s="259"/>
      <c r="H7" s="259"/>
      <c r="I7" s="259"/>
      <c r="J7" s="259"/>
      <c r="K7" s="259"/>
      <c r="L7" s="259"/>
    </row>
    <row r="8" spans="1:21" ht="21" customHeight="1" x14ac:dyDescent="0.4">
      <c r="A8" s="565"/>
      <c r="B8" s="565"/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21" ht="21" customHeight="1" x14ac:dyDescent="0.4">
      <c r="A9" s="565"/>
      <c r="B9" s="565"/>
      <c r="C9" s="259"/>
      <c r="D9" s="259"/>
      <c r="E9" s="259"/>
      <c r="F9" s="259"/>
      <c r="G9" s="259"/>
      <c r="H9" s="259"/>
      <c r="I9" s="259"/>
      <c r="J9" s="259"/>
      <c r="K9" s="259"/>
      <c r="L9" s="259"/>
    </row>
    <row r="10" spans="1:21" ht="21" customHeight="1" x14ac:dyDescent="0.4">
      <c r="A10" s="565"/>
      <c r="B10" s="565"/>
      <c r="C10" s="259"/>
      <c r="D10" s="259"/>
      <c r="E10" s="259"/>
      <c r="F10" s="259"/>
      <c r="G10" s="259"/>
      <c r="H10" s="259"/>
      <c r="I10" s="259"/>
      <c r="J10" s="259"/>
      <c r="K10" s="259"/>
      <c r="L10" s="259"/>
    </row>
    <row r="11" spans="1:21" ht="21" customHeight="1" x14ac:dyDescent="0.4"/>
    <row r="12" spans="1:21" ht="15.95" customHeight="1" x14ac:dyDescent="0.4"/>
    <row r="13" spans="1:21" ht="16.5" customHeight="1" x14ac:dyDescent="0.4">
      <c r="K13" s="28"/>
    </row>
    <row r="14" spans="1:21" ht="16.5" customHeight="1" x14ac:dyDescent="0.4">
      <c r="U14" s="28"/>
    </row>
    <row r="15" spans="1:21" ht="16.5" customHeight="1" x14ac:dyDescent="0.4">
      <c r="U15" s="28"/>
    </row>
    <row r="16" spans="1:21" ht="16.5" customHeight="1" x14ac:dyDescent="0.4">
      <c r="U16" s="28"/>
    </row>
    <row r="17" spans="1:21" ht="16.5" customHeight="1" x14ac:dyDescent="0.4">
      <c r="U17" s="28"/>
    </row>
    <row r="18" spans="1:21" ht="16.5" customHeight="1" x14ac:dyDescent="0.4">
      <c r="U18" s="28"/>
    </row>
    <row r="19" spans="1:21" ht="16.5" customHeight="1" x14ac:dyDescent="0.15">
      <c r="G19" s="156"/>
      <c r="H19" s="156"/>
      <c r="I19" s="156"/>
    </row>
    <row r="20" spans="1:21" ht="18.75" customHeight="1" x14ac:dyDescent="0.4"/>
    <row r="21" spans="1:21" ht="18.75" customHeight="1" x14ac:dyDescent="0.15">
      <c r="A21" s="56" t="s">
        <v>476</v>
      </c>
      <c r="F21" s="156"/>
      <c r="G21" s="156"/>
      <c r="H21" s="156"/>
      <c r="L21" s="156"/>
      <c r="M21" s="156"/>
      <c r="N21" s="156"/>
    </row>
    <row r="22" spans="1:21" ht="11.25" customHeight="1" x14ac:dyDescent="0.15">
      <c r="A22" s="56"/>
      <c r="E22" s="13" t="s">
        <v>477</v>
      </c>
      <c r="F22" s="156"/>
      <c r="G22" s="156"/>
      <c r="H22" s="156"/>
      <c r="L22" s="156"/>
      <c r="M22" s="156"/>
      <c r="N22" s="156"/>
    </row>
    <row r="23" spans="1:21" ht="22.5" customHeight="1" x14ac:dyDescent="0.4">
      <c r="A23" s="549" t="s">
        <v>478</v>
      </c>
      <c r="B23" s="549"/>
      <c r="C23" s="549"/>
      <c r="D23" s="549"/>
      <c r="E23" s="549"/>
      <c r="F23" s="549"/>
      <c r="G23" s="549"/>
      <c r="H23" s="260"/>
      <c r="I23" s="260"/>
      <c r="J23" s="260"/>
      <c r="K23" s="260"/>
      <c r="L23" s="566"/>
      <c r="M23" s="566"/>
      <c r="N23" s="412"/>
    </row>
    <row r="24" spans="1:21" s="59" customFormat="1" ht="22.5" customHeight="1" x14ac:dyDescent="0.4">
      <c r="A24" s="261" t="s">
        <v>479</v>
      </c>
      <c r="B24" s="261" t="s">
        <v>480</v>
      </c>
      <c r="C24" s="262" t="s">
        <v>481</v>
      </c>
      <c r="D24" s="262" t="s">
        <v>482</v>
      </c>
      <c r="E24" s="262" t="s">
        <v>483</v>
      </c>
      <c r="F24" s="262" t="s">
        <v>484</v>
      </c>
      <c r="G24" s="263" t="s">
        <v>485</v>
      </c>
      <c r="H24" s="264"/>
      <c r="I24" s="264"/>
      <c r="J24" s="264"/>
      <c r="K24" s="264"/>
      <c r="L24" s="566"/>
      <c r="M24" s="566"/>
      <c r="N24" s="412"/>
    </row>
    <row r="25" spans="1:21" ht="35.25" customHeight="1" x14ac:dyDescent="0.4">
      <c r="A25" s="265">
        <v>17512</v>
      </c>
      <c r="B25" s="265">
        <v>1655</v>
      </c>
      <c r="C25" s="265">
        <v>451</v>
      </c>
      <c r="D25" s="265">
        <v>429</v>
      </c>
      <c r="E25" s="265">
        <v>722</v>
      </c>
      <c r="F25" s="265">
        <v>99</v>
      </c>
      <c r="G25" s="265">
        <v>30</v>
      </c>
      <c r="K25" s="241"/>
      <c r="L25" s="567"/>
      <c r="M25" s="568"/>
      <c r="N25" s="266"/>
    </row>
    <row r="26" spans="1:21" ht="15" customHeight="1" x14ac:dyDescent="0.4">
      <c r="A26" s="267"/>
      <c r="B26" s="267"/>
      <c r="C26" s="267"/>
      <c r="D26" s="267"/>
      <c r="E26" s="268"/>
      <c r="F26" s="268"/>
      <c r="G26" s="267"/>
      <c r="H26" s="267"/>
      <c r="K26" s="241"/>
      <c r="L26" s="241"/>
      <c r="M26" s="269"/>
      <c r="N26" s="266"/>
    </row>
    <row r="27" spans="1:21" ht="22.5" customHeight="1" x14ac:dyDescent="0.4">
      <c r="A27" s="552" t="s">
        <v>478</v>
      </c>
      <c r="B27" s="552"/>
      <c r="C27" s="553"/>
      <c r="D27" s="554" t="s">
        <v>486</v>
      </c>
      <c r="E27" s="555"/>
      <c r="F27" s="554" t="s">
        <v>487</v>
      </c>
      <c r="G27" s="555"/>
      <c r="H27" s="554" t="s">
        <v>488</v>
      </c>
      <c r="I27" s="556"/>
      <c r="J27" s="267"/>
      <c r="K27" s="267"/>
      <c r="L27" s="267"/>
      <c r="M27" s="269"/>
      <c r="N27" s="266"/>
    </row>
    <row r="28" spans="1:21" ht="22.5" customHeight="1" x14ac:dyDescent="0.4">
      <c r="A28" s="270" t="s">
        <v>489</v>
      </c>
      <c r="B28" s="270" t="s">
        <v>490</v>
      </c>
      <c r="C28" s="271" t="s">
        <v>491</v>
      </c>
      <c r="D28" s="557" t="s">
        <v>492</v>
      </c>
      <c r="E28" s="558"/>
      <c r="F28" s="559" t="s">
        <v>493</v>
      </c>
      <c r="G28" s="560"/>
      <c r="H28" s="561">
        <v>23895</v>
      </c>
      <c r="I28" s="561"/>
      <c r="J28" s="267"/>
      <c r="K28" s="267"/>
      <c r="L28" s="267"/>
      <c r="M28" s="269"/>
      <c r="N28" s="266"/>
    </row>
    <row r="29" spans="1:21" ht="35.25" customHeight="1" x14ac:dyDescent="0.4">
      <c r="A29" s="272">
        <v>4</v>
      </c>
      <c r="B29" s="272">
        <v>400</v>
      </c>
      <c r="C29" s="272">
        <v>213</v>
      </c>
      <c r="D29" s="563">
        <v>1076</v>
      </c>
      <c r="E29" s="564"/>
      <c r="F29" s="563">
        <v>1304</v>
      </c>
      <c r="G29" s="564"/>
      <c r="H29" s="562"/>
      <c r="I29" s="562"/>
      <c r="J29" s="267"/>
      <c r="K29" s="267"/>
      <c r="L29" s="267"/>
    </row>
    <row r="30" spans="1:21" ht="15" customHeight="1" x14ac:dyDescent="0.4">
      <c r="A30" s="267"/>
      <c r="B30" s="267"/>
      <c r="C30" s="267"/>
      <c r="D30" s="267"/>
      <c r="E30" s="267"/>
      <c r="F30" s="267"/>
      <c r="G30" s="267"/>
      <c r="H30" s="267"/>
      <c r="I30" s="267"/>
      <c r="J30" s="272"/>
      <c r="K30" s="272"/>
      <c r="L30" s="267"/>
    </row>
    <row r="31" spans="1:21" ht="22.5" customHeight="1" x14ac:dyDescent="0.4">
      <c r="A31" s="549" t="s">
        <v>494</v>
      </c>
      <c r="B31" s="549"/>
      <c r="C31" s="549"/>
      <c r="D31" s="549"/>
      <c r="E31" s="549"/>
      <c r="F31" s="549"/>
      <c r="G31" s="273"/>
      <c r="H31" s="273"/>
      <c r="I31" s="273"/>
      <c r="J31" s="273"/>
      <c r="K31" s="273"/>
      <c r="L31" s="517" t="s">
        <v>488</v>
      </c>
    </row>
    <row r="32" spans="1:21" s="59" customFormat="1" ht="22.5" customHeight="1" x14ac:dyDescent="0.4">
      <c r="A32" s="261" t="s">
        <v>479</v>
      </c>
      <c r="B32" s="261" t="s">
        <v>495</v>
      </c>
      <c r="C32" s="262" t="s">
        <v>481</v>
      </c>
      <c r="D32" s="262" t="s">
        <v>482</v>
      </c>
      <c r="E32" s="262" t="s">
        <v>483</v>
      </c>
      <c r="F32" s="261" t="s">
        <v>496</v>
      </c>
      <c r="G32" s="262" t="s">
        <v>484</v>
      </c>
      <c r="H32" s="261" t="s">
        <v>489</v>
      </c>
      <c r="I32" s="262" t="s">
        <v>497</v>
      </c>
      <c r="J32" s="261" t="s">
        <v>491</v>
      </c>
      <c r="K32" s="58" t="s">
        <v>498</v>
      </c>
      <c r="L32" s="550"/>
    </row>
    <row r="33" spans="1:12" ht="35.25" customHeight="1" x14ac:dyDescent="0.4">
      <c r="A33" s="274">
        <v>1638</v>
      </c>
      <c r="B33" s="274">
        <v>115</v>
      </c>
      <c r="C33" s="274">
        <v>108</v>
      </c>
      <c r="D33" s="274">
        <v>42</v>
      </c>
      <c r="E33" s="274">
        <v>2</v>
      </c>
      <c r="F33" s="274">
        <v>11</v>
      </c>
      <c r="G33" s="275">
        <v>8</v>
      </c>
      <c r="H33" s="276">
        <v>1</v>
      </c>
      <c r="I33" s="275">
        <v>15</v>
      </c>
      <c r="J33" s="275">
        <v>146</v>
      </c>
      <c r="K33" s="275">
        <v>80</v>
      </c>
      <c r="L33" s="276">
        <f>SUM(A33:K33)</f>
        <v>2166</v>
      </c>
    </row>
    <row r="34" spans="1:12" ht="37.5" customHeight="1" x14ac:dyDescent="0.4">
      <c r="B34" s="551"/>
      <c r="C34" s="551"/>
      <c r="D34" s="551"/>
      <c r="E34" s="551"/>
      <c r="F34" s="551"/>
      <c r="G34" s="277"/>
      <c r="H34" s="190" t="s">
        <v>499</v>
      </c>
    </row>
    <row r="35" spans="1:12" ht="18.75" customHeight="1" x14ac:dyDescent="0.4"/>
    <row r="36" spans="1:12" ht="18.75" customHeight="1" x14ac:dyDescent="0.4">
      <c r="A36" s="56" t="s">
        <v>500</v>
      </c>
      <c r="F36" s="423" t="s">
        <v>501</v>
      </c>
      <c r="G36" s="423"/>
      <c r="H36" s="423"/>
    </row>
    <row r="37" spans="1:12" ht="11.25" customHeight="1" x14ac:dyDescent="0.4">
      <c r="A37" s="56"/>
      <c r="F37" s="424"/>
      <c r="G37" s="424"/>
      <c r="H37" s="424"/>
    </row>
    <row r="38" spans="1:12" ht="29.25" customHeight="1" x14ac:dyDescent="0.4">
      <c r="A38" s="340" t="s">
        <v>502</v>
      </c>
      <c r="B38" s="340"/>
      <c r="C38" s="340"/>
      <c r="D38" s="517" t="s">
        <v>503</v>
      </c>
      <c r="E38" s="340"/>
      <c r="F38" s="341"/>
      <c r="G38" s="517" t="s">
        <v>504</v>
      </c>
      <c r="H38" s="340"/>
    </row>
    <row r="39" spans="1:12" s="278" customFormat="1" ht="39" customHeight="1" x14ac:dyDescent="0.4">
      <c r="A39" s="547">
        <v>63752</v>
      </c>
      <c r="B39" s="547"/>
      <c r="C39" s="547"/>
      <c r="D39" s="548">
        <v>35668</v>
      </c>
      <c r="E39" s="548"/>
      <c r="F39" s="548"/>
      <c r="G39" s="368">
        <f>SUM(A39:F39)</f>
        <v>99420</v>
      </c>
      <c r="H39" s="368"/>
    </row>
    <row r="40" spans="1:12" s="278" customFormat="1" ht="15" customHeight="1" x14ac:dyDescent="0.4">
      <c r="A40" s="13"/>
      <c r="D40" s="104"/>
      <c r="E40" s="104"/>
      <c r="F40" s="104"/>
      <c r="G40" s="104"/>
      <c r="H40" s="279" t="s">
        <v>505</v>
      </c>
    </row>
    <row r="41" spans="1:12" s="278" customFormat="1" ht="15.95" customHeight="1" x14ac:dyDescent="0.4">
      <c r="A41" s="13"/>
      <c r="B41" s="13"/>
      <c r="C41" s="13"/>
      <c r="D41" s="13"/>
      <c r="E41" s="13"/>
      <c r="F41" s="13"/>
      <c r="G41" s="13"/>
      <c r="H41" s="98"/>
    </row>
    <row r="42" spans="1:12" s="278" customFormat="1" ht="15.95" customHeight="1" x14ac:dyDescent="0.4">
      <c r="A42" s="13"/>
      <c r="B42" s="13"/>
      <c r="C42" s="13"/>
      <c r="D42" s="13"/>
      <c r="E42" s="13"/>
      <c r="F42" s="13"/>
      <c r="G42" s="13"/>
      <c r="H42" s="98"/>
    </row>
    <row r="43" spans="1:12" s="278" customFormat="1" ht="15.95" customHeight="1" x14ac:dyDescent="0.4">
      <c r="A43" s="13"/>
      <c r="B43" s="13"/>
      <c r="C43" s="13"/>
      <c r="D43" s="13"/>
      <c r="E43" s="13"/>
      <c r="F43" s="13"/>
      <c r="G43" s="13"/>
      <c r="H43" s="98"/>
    </row>
    <row r="44" spans="1:12" s="278" customFormat="1" ht="15.95" customHeight="1" x14ac:dyDescent="0.4">
      <c r="A44" s="13"/>
      <c r="B44" s="13"/>
      <c r="C44" s="13"/>
      <c r="D44" s="13"/>
      <c r="E44" s="13"/>
      <c r="F44" s="13"/>
      <c r="G44" s="13"/>
      <c r="H44" s="98"/>
    </row>
    <row r="45" spans="1:12" s="278" customFormat="1" ht="15.95" customHeight="1" x14ac:dyDescent="0.4">
      <c r="A45" s="13"/>
      <c r="B45" s="13"/>
      <c r="C45" s="13"/>
      <c r="D45" s="13"/>
      <c r="E45" s="13"/>
      <c r="F45" s="13"/>
      <c r="G45" s="13"/>
      <c r="H45" s="98"/>
    </row>
    <row r="46" spans="1:12" s="278" customFormat="1" ht="15.95" customHeight="1" x14ac:dyDescent="0.4">
      <c r="A46" s="13"/>
      <c r="B46" s="13"/>
      <c r="C46" s="13"/>
      <c r="D46" s="13"/>
      <c r="E46" s="13"/>
      <c r="F46" s="13"/>
      <c r="G46" s="13"/>
      <c r="H46" s="98"/>
    </row>
    <row r="47" spans="1:12" s="278" customFormat="1" ht="15.95" customHeight="1" x14ac:dyDescent="0.4">
      <c r="A47" s="13"/>
      <c r="B47" s="13"/>
      <c r="C47" s="13"/>
      <c r="D47" s="13"/>
      <c r="E47" s="13"/>
      <c r="F47" s="13"/>
      <c r="G47" s="13"/>
      <c r="H47" s="98"/>
    </row>
    <row r="50" spans="1:11" ht="18.75" x14ac:dyDescent="0.4">
      <c r="A50" s="280" t="s">
        <v>464</v>
      </c>
      <c r="B50" s="280" t="s">
        <v>465</v>
      </c>
      <c r="C50" s="280" t="s">
        <v>466</v>
      </c>
      <c r="D50" s="280" t="s">
        <v>467</v>
      </c>
      <c r="E50" s="280" t="s">
        <v>468</v>
      </c>
      <c r="F50" s="280" t="s">
        <v>469</v>
      </c>
      <c r="G50" s="280" t="s">
        <v>506</v>
      </c>
      <c r="H50" s="280" t="s">
        <v>507</v>
      </c>
      <c r="I50" s="280" t="s">
        <v>508</v>
      </c>
      <c r="J50" s="280" t="s">
        <v>509</v>
      </c>
      <c r="K50" s="281"/>
    </row>
    <row r="51" spans="1:11" ht="18.75" x14ac:dyDescent="0.4">
      <c r="A51" s="255">
        <v>27145</v>
      </c>
      <c r="B51" s="255">
        <v>26933</v>
      </c>
      <c r="C51" s="282">
        <v>26628</v>
      </c>
      <c r="D51" s="282">
        <v>26756</v>
      </c>
      <c r="E51" s="255">
        <v>26289</v>
      </c>
      <c r="F51" s="255">
        <v>25547</v>
      </c>
      <c r="G51" s="255">
        <v>27573</v>
      </c>
      <c r="H51" s="255">
        <v>27158</v>
      </c>
      <c r="I51" s="255">
        <v>26965</v>
      </c>
      <c r="J51" s="255">
        <v>26061</v>
      </c>
      <c r="K51" s="281"/>
    </row>
  </sheetData>
  <mergeCells count="31">
    <mergeCell ref="L25:M25"/>
    <mergeCell ref="K2:L3"/>
    <mergeCell ref="A4:B4"/>
    <mergeCell ref="A5:B5"/>
    <mergeCell ref="A7:B7"/>
    <mergeCell ref="A8:B8"/>
    <mergeCell ref="A9:B9"/>
    <mergeCell ref="A10:B10"/>
    <mergeCell ref="A23:G23"/>
    <mergeCell ref="L23:M23"/>
    <mergeCell ref="N23:N24"/>
    <mergeCell ref="L24:M24"/>
    <mergeCell ref="A27:C27"/>
    <mergeCell ref="D27:E27"/>
    <mergeCell ref="F27:G27"/>
    <mergeCell ref="H27:I27"/>
    <mergeCell ref="D28:E28"/>
    <mergeCell ref="F28:G28"/>
    <mergeCell ref="H28:I29"/>
    <mergeCell ref="D29:E29"/>
    <mergeCell ref="F29:G29"/>
    <mergeCell ref="A39:C39"/>
    <mergeCell ref="D39:F39"/>
    <mergeCell ref="G39:H39"/>
    <mergeCell ref="A31:F31"/>
    <mergeCell ref="L31:L32"/>
    <mergeCell ref="B34:F34"/>
    <mergeCell ref="F36:H37"/>
    <mergeCell ref="A38:C38"/>
    <mergeCell ref="D38:F38"/>
    <mergeCell ref="G38:H38"/>
  </mergeCells>
  <phoneticPr fontId="3"/>
  <pageMargins left="0.78740157480314965" right="0.78740157480314965" top="0.39370078740157483" bottom="0.39370078740157483" header="0.51181102362204722" footer="0.51181102362204722"/>
  <pageSetup paperSize="9" scale="82" orientation="portrait" r:id="rId1"/>
  <headerFooter alignWithMargins="0"/>
  <rowBreaks count="1" manualBreakCount="1">
    <brk id="41" max="11" man="1"/>
  </rowBreaks>
  <colBreaks count="1" manualBreakCount="1">
    <brk id="12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3530-F474-4142-89E2-DA8F06C49BDC}">
  <dimension ref="A1:CA33"/>
  <sheetViews>
    <sheetView showGridLines="0" view="pageBreakPreview" zoomScaleNormal="100" zoomScaleSheetLayoutView="100" workbookViewId="0"/>
  </sheetViews>
  <sheetFormatPr defaultRowHeight="13.5" x14ac:dyDescent="0.4"/>
  <cols>
    <col min="1" max="85" width="1.125" style="27" customWidth="1"/>
    <col min="86" max="90" width="1.25" style="27" customWidth="1"/>
    <col min="91" max="16384" width="9" style="27"/>
  </cols>
  <sheetData>
    <row r="1" spans="1:77" s="10" customFormat="1" ht="37.5" customHeight="1" x14ac:dyDescent="0.4">
      <c r="A1" s="7" t="s">
        <v>50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</row>
    <row r="2" spans="1:77" s="13" customFormat="1" ht="18.75" customHeight="1" x14ac:dyDescent="0.4">
      <c r="A2" s="11" t="s">
        <v>51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</row>
    <row r="3" spans="1:77" s="13" customFormat="1" ht="11.25" customHeight="1" x14ac:dyDescent="0.4">
      <c r="A3" s="11"/>
      <c r="B3" s="11"/>
      <c r="C3" s="11"/>
      <c r="D3" s="11"/>
      <c r="E3" s="11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77" s="13" customFormat="1" ht="15" customHeight="1" x14ac:dyDescent="0.15">
      <c r="A4" s="14" t="s">
        <v>52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7"/>
      <c r="AF4" s="17"/>
      <c r="AG4" s="17"/>
      <c r="AH4" s="17"/>
      <c r="AI4" s="17"/>
      <c r="AJ4" s="17"/>
      <c r="AK4" s="17"/>
      <c r="AL4" s="17"/>
      <c r="AM4" s="17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8" t="s">
        <v>53</v>
      </c>
      <c r="BS4" s="12"/>
      <c r="BT4" s="12"/>
      <c r="BU4" s="12"/>
      <c r="BV4" s="12"/>
      <c r="BW4" s="12"/>
      <c r="BX4" s="12"/>
      <c r="BY4" s="12"/>
    </row>
    <row r="5" spans="1:77" s="13" customFormat="1" ht="35.25" customHeight="1" x14ac:dyDescent="0.4">
      <c r="A5" s="307" t="s">
        <v>54</v>
      </c>
      <c r="B5" s="307"/>
      <c r="C5" s="307"/>
      <c r="D5" s="307"/>
      <c r="E5" s="307"/>
      <c r="F5" s="307"/>
      <c r="G5" s="307"/>
      <c r="H5" s="307"/>
      <c r="I5" s="307"/>
      <c r="J5" s="323"/>
      <c r="K5" s="323" t="s">
        <v>55</v>
      </c>
      <c r="L5" s="323"/>
      <c r="M5" s="323"/>
      <c r="N5" s="323"/>
      <c r="O5" s="323"/>
      <c r="P5" s="323"/>
      <c r="Q5" s="323"/>
      <c r="R5" s="323"/>
      <c r="S5" s="323"/>
      <c r="T5" s="323"/>
      <c r="U5" s="323" t="s">
        <v>56</v>
      </c>
      <c r="V5" s="323"/>
      <c r="W5" s="323"/>
      <c r="X5" s="323"/>
      <c r="Y5" s="323"/>
      <c r="Z5" s="323"/>
      <c r="AA5" s="323"/>
      <c r="AB5" s="323"/>
      <c r="AC5" s="323"/>
      <c r="AD5" s="323"/>
      <c r="AE5" s="323" t="s">
        <v>57</v>
      </c>
      <c r="AF5" s="323"/>
      <c r="AG5" s="323"/>
      <c r="AH5" s="323"/>
      <c r="AI5" s="323"/>
      <c r="AJ5" s="323"/>
      <c r="AK5" s="323"/>
      <c r="AL5" s="323"/>
      <c r="AM5" s="323"/>
      <c r="AN5" s="323"/>
      <c r="AO5" s="323" t="s">
        <v>58</v>
      </c>
      <c r="AP5" s="323"/>
      <c r="AQ5" s="323"/>
      <c r="AR5" s="323"/>
      <c r="AS5" s="323"/>
      <c r="AT5" s="323"/>
      <c r="AU5" s="323"/>
      <c r="AV5" s="323"/>
      <c r="AW5" s="323"/>
      <c r="AX5" s="323"/>
      <c r="AY5" s="323" t="s">
        <v>59</v>
      </c>
      <c r="AZ5" s="323"/>
      <c r="BA5" s="323"/>
      <c r="BB5" s="323"/>
      <c r="BC5" s="323"/>
      <c r="BD5" s="323"/>
      <c r="BE5" s="323"/>
      <c r="BF5" s="323"/>
      <c r="BG5" s="323"/>
      <c r="BH5" s="323"/>
      <c r="BI5" s="323" t="s">
        <v>60</v>
      </c>
      <c r="BJ5" s="306"/>
      <c r="BK5" s="306"/>
      <c r="BL5" s="306"/>
      <c r="BM5" s="306"/>
      <c r="BN5" s="306"/>
      <c r="BO5" s="306"/>
      <c r="BP5" s="306"/>
      <c r="BQ5" s="306"/>
      <c r="BR5" s="306"/>
      <c r="BS5" s="12"/>
      <c r="BT5" s="12"/>
      <c r="BU5" s="12"/>
      <c r="BV5" s="12"/>
      <c r="BW5" s="12"/>
      <c r="BX5" s="12"/>
      <c r="BY5" s="12"/>
    </row>
    <row r="6" spans="1:77" s="13" customFormat="1" ht="33" customHeight="1" x14ac:dyDescent="0.4">
      <c r="A6" s="298">
        <v>1</v>
      </c>
      <c r="B6" s="298"/>
      <c r="C6" s="298"/>
      <c r="D6" s="298"/>
      <c r="E6" s="298"/>
      <c r="F6" s="298"/>
      <c r="G6" s="298"/>
      <c r="H6" s="298"/>
      <c r="I6" s="298"/>
      <c r="J6" s="298"/>
      <c r="K6" s="308">
        <v>0</v>
      </c>
      <c r="L6" s="308"/>
      <c r="M6" s="308"/>
      <c r="N6" s="308"/>
      <c r="O6" s="308"/>
      <c r="P6" s="308"/>
      <c r="Q6" s="308"/>
      <c r="R6" s="308"/>
      <c r="S6" s="308"/>
      <c r="T6" s="308"/>
      <c r="U6" s="308">
        <v>3</v>
      </c>
      <c r="V6" s="308"/>
      <c r="W6" s="308"/>
      <c r="X6" s="308"/>
      <c r="Y6" s="308"/>
      <c r="Z6" s="308"/>
      <c r="AA6" s="308"/>
      <c r="AB6" s="308"/>
      <c r="AC6" s="308"/>
      <c r="AD6" s="308"/>
      <c r="AE6" s="308">
        <v>27</v>
      </c>
      <c r="AF6" s="308"/>
      <c r="AG6" s="308"/>
      <c r="AH6" s="308"/>
      <c r="AI6" s="308"/>
      <c r="AJ6" s="308"/>
      <c r="AK6" s="308"/>
      <c r="AL6" s="308"/>
      <c r="AM6" s="308"/>
      <c r="AN6" s="308"/>
      <c r="AO6" s="308">
        <v>0</v>
      </c>
      <c r="AP6" s="308"/>
      <c r="AQ6" s="308"/>
      <c r="AR6" s="308"/>
      <c r="AS6" s="308"/>
      <c r="AT6" s="308"/>
      <c r="AU6" s="308"/>
      <c r="AV6" s="308"/>
      <c r="AW6" s="308"/>
      <c r="AX6" s="308"/>
      <c r="AY6" s="308">
        <v>0</v>
      </c>
      <c r="AZ6" s="308"/>
      <c r="BA6" s="308"/>
      <c r="BB6" s="308"/>
      <c r="BC6" s="308"/>
      <c r="BD6" s="308"/>
      <c r="BE6" s="308"/>
      <c r="BF6" s="308"/>
      <c r="BG6" s="308"/>
      <c r="BH6" s="308"/>
      <c r="BI6" s="308">
        <v>0</v>
      </c>
      <c r="BJ6" s="308"/>
      <c r="BK6" s="308"/>
      <c r="BL6" s="308"/>
      <c r="BM6" s="308"/>
      <c r="BN6" s="308"/>
      <c r="BO6" s="308"/>
      <c r="BP6" s="308"/>
      <c r="BQ6" s="308"/>
      <c r="BR6" s="308"/>
      <c r="BS6" s="12"/>
      <c r="BT6" s="12"/>
      <c r="BU6" s="12"/>
      <c r="BV6" s="12"/>
      <c r="BW6" s="12"/>
      <c r="BX6" s="12"/>
      <c r="BY6" s="12"/>
    </row>
    <row r="7" spans="1:77" s="13" customFormat="1" ht="11.2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9" t="s">
        <v>61</v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s="13" customFormat="1" ht="11.2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 t="s">
        <v>62</v>
      </c>
      <c r="AG8" s="12"/>
      <c r="AH8" s="12"/>
      <c r="AI8" s="12"/>
      <c r="AJ8" s="12"/>
      <c r="AK8" s="20" t="s">
        <v>63</v>
      </c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77" s="13" customFormat="1" ht="11.2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9" t="s">
        <v>64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</row>
    <row r="10" spans="1:77" s="13" customFormat="1" ht="15" customHeight="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</row>
    <row r="11" spans="1:77" s="13" customFormat="1" ht="15" customHeight="1" x14ac:dyDescent="0.4">
      <c r="A11" s="21" t="s">
        <v>65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</row>
    <row r="12" spans="1:77" s="13" customFormat="1" ht="27" customHeight="1" x14ac:dyDescent="0.4">
      <c r="A12" s="319" t="s">
        <v>66</v>
      </c>
      <c r="B12" s="319"/>
      <c r="C12" s="319"/>
      <c r="D12" s="319"/>
      <c r="E12" s="319"/>
      <c r="F12" s="319"/>
      <c r="G12" s="319"/>
      <c r="H12" s="319"/>
      <c r="I12" s="319"/>
      <c r="J12" s="313"/>
      <c r="K12" s="313" t="s">
        <v>67</v>
      </c>
      <c r="L12" s="313"/>
      <c r="M12" s="313"/>
      <c r="N12" s="313"/>
      <c r="O12" s="313"/>
      <c r="P12" s="313"/>
      <c r="Q12" s="313"/>
      <c r="R12" s="313"/>
      <c r="S12" s="313"/>
      <c r="T12" s="313"/>
      <c r="U12" s="313" t="s">
        <v>68</v>
      </c>
      <c r="V12" s="313"/>
      <c r="W12" s="313"/>
      <c r="X12" s="313"/>
      <c r="Y12" s="313"/>
      <c r="Z12" s="313"/>
      <c r="AA12" s="313"/>
      <c r="AB12" s="313"/>
      <c r="AC12" s="313"/>
      <c r="AD12" s="313"/>
      <c r="AE12" s="321" t="s">
        <v>69</v>
      </c>
      <c r="AF12" s="321"/>
      <c r="AG12" s="321"/>
      <c r="AH12" s="321"/>
      <c r="AI12" s="321"/>
      <c r="AJ12" s="321"/>
      <c r="AK12" s="321"/>
      <c r="AL12" s="321"/>
      <c r="AM12" s="321"/>
      <c r="AN12" s="321"/>
      <c r="AO12" s="313" t="s">
        <v>70</v>
      </c>
      <c r="AP12" s="313"/>
      <c r="AQ12" s="313"/>
      <c r="AR12" s="313"/>
      <c r="AS12" s="313"/>
      <c r="AT12" s="313"/>
      <c r="AU12" s="313"/>
      <c r="AV12" s="313"/>
      <c r="AW12" s="313"/>
      <c r="AX12" s="313"/>
      <c r="AY12" s="313" t="s">
        <v>71</v>
      </c>
      <c r="AZ12" s="313"/>
      <c r="BA12" s="313"/>
      <c r="BB12" s="313"/>
      <c r="BC12" s="313"/>
      <c r="BD12" s="313"/>
      <c r="BE12" s="313"/>
      <c r="BF12" s="313"/>
      <c r="BG12" s="313"/>
      <c r="BH12" s="313"/>
      <c r="BI12" s="313" t="s">
        <v>72</v>
      </c>
      <c r="BJ12" s="314"/>
      <c r="BK12" s="314"/>
      <c r="BL12" s="314"/>
      <c r="BM12" s="314"/>
      <c r="BN12" s="314"/>
      <c r="BO12" s="314"/>
      <c r="BP12" s="314"/>
      <c r="BQ12" s="314"/>
      <c r="BR12" s="314"/>
      <c r="BS12" s="12"/>
      <c r="BT12" s="12"/>
      <c r="BU12" s="12"/>
      <c r="BV12" s="12"/>
      <c r="BW12" s="12"/>
      <c r="BX12" s="12"/>
      <c r="BY12" s="12"/>
    </row>
    <row r="13" spans="1:77" s="13" customFormat="1" ht="27" customHeight="1" x14ac:dyDescent="0.4">
      <c r="A13" s="320"/>
      <c r="B13" s="320"/>
      <c r="C13" s="320"/>
      <c r="D13" s="320"/>
      <c r="E13" s="320"/>
      <c r="F13" s="320"/>
      <c r="G13" s="320"/>
      <c r="H13" s="320"/>
      <c r="I13" s="320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6"/>
      <c r="BK13" s="316"/>
      <c r="BL13" s="316"/>
      <c r="BM13" s="316"/>
      <c r="BN13" s="316"/>
      <c r="BO13" s="316"/>
      <c r="BP13" s="316"/>
      <c r="BQ13" s="316"/>
      <c r="BR13" s="316"/>
      <c r="BS13" s="12"/>
      <c r="BT13" s="12"/>
      <c r="BU13" s="12"/>
      <c r="BV13" s="12"/>
      <c r="BW13" s="12"/>
      <c r="BX13" s="12"/>
      <c r="BY13" s="12"/>
    </row>
    <row r="14" spans="1:77" s="13" customFormat="1" ht="33" customHeight="1" x14ac:dyDescent="0.4">
      <c r="A14" s="317">
        <v>3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>
        <v>1</v>
      </c>
      <c r="L14" s="317"/>
      <c r="M14" s="317"/>
      <c r="N14" s="317"/>
      <c r="O14" s="317"/>
      <c r="P14" s="317"/>
      <c r="Q14" s="317"/>
      <c r="R14" s="317"/>
      <c r="S14" s="317"/>
      <c r="T14" s="317"/>
      <c r="U14" s="317">
        <v>0</v>
      </c>
      <c r="V14" s="317"/>
      <c r="W14" s="317"/>
      <c r="X14" s="317"/>
      <c r="Y14" s="317"/>
      <c r="Z14" s="317"/>
      <c r="AA14" s="317"/>
      <c r="AB14" s="317"/>
      <c r="AC14" s="317"/>
      <c r="AD14" s="317"/>
      <c r="AE14" s="317">
        <v>1</v>
      </c>
      <c r="AF14" s="317"/>
      <c r="AG14" s="317"/>
      <c r="AH14" s="317"/>
      <c r="AI14" s="317"/>
      <c r="AJ14" s="317"/>
      <c r="AK14" s="317"/>
      <c r="AL14" s="317"/>
      <c r="AM14" s="317"/>
      <c r="AN14" s="317"/>
      <c r="AO14" s="318">
        <v>12</v>
      </c>
      <c r="AP14" s="318"/>
      <c r="AQ14" s="318"/>
      <c r="AR14" s="318"/>
      <c r="AS14" s="318"/>
      <c r="AT14" s="318"/>
      <c r="AU14" s="318"/>
      <c r="AV14" s="318"/>
      <c r="AW14" s="318"/>
      <c r="AX14" s="318"/>
      <c r="AY14" s="317">
        <v>36</v>
      </c>
      <c r="AZ14" s="317"/>
      <c r="BA14" s="317"/>
      <c r="BB14" s="317"/>
      <c r="BC14" s="317"/>
      <c r="BD14" s="317"/>
      <c r="BE14" s="317"/>
      <c r="BF14" s="317"/>
      <c r="BG14" s="317"/>
      <c r="BH14" s="317"/>
      <c r="BI14" s="317">
        <v>4</v>
      </c>
      <c r="BJ14" s="317"/>
      <c r="BK14" s="317"/>
      <c r="BL14" s="317"/>
      <c r="BM14" s="317"/>
      <c r="BN14" s="317"/>
      <c r="BO14" s="317"/>
      <c r="BP14" s="317"/>
      <c r="BQ14" s="317"/>
      <c r="BR14" s="317"/>
      <c r="BS14" s="12"/>
      <c r="BT14" s="12"/>
      <c r="BU14" s="12"/>
      <c r="BV14" s="12"/>
      <c r="BW14" s="12"/>
      <c r="BX14" s="12"/>
      <c r="BY14" s="12"/>
    </row>
    <row r="15" spans="1:77" s="13" customFormat="1" ht="11.25" customHeigh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9" t="s">
        <v>73</v>
      </c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</row>
    <row r="16" spans="1:77" s="13" customFormat="1" ht="11.25" customHeight="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9" t="s">
        <v>74</v>
      </c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</row>
    <row r="17" spans="1:79" s="13" customFormat="1" ht="15" customHeight="1" x14ac:dyDescent="0.4">
      <c r="A17" s="12" t="s">
        <v>75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6"/>
      <c r="W17" s="16"/>
      <c r="X17" s="16"/>
      <c r="Y17" s="16"/>
      <c r="Z17" s="16"/>
      <c r="AA17" s="16"/>
      <c r="AB17" s="16"/>
      <c r="AC17" s="16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</row>
    <row r="18" spans="1:79" s="13" customFormat="1" ht="35.25" customHeight="1" x14ac:dyDescent="0.4">
      <c r="A18" s="292" t="s">
        <v>76</v>
      </c>
      <c r="B18" s="292"/>
      <c r="C18" s="292"/>
      <c r="D18" s="292"/>
      <c r="E18" s="292"/>
      <c r="F18" s="292"/>
      <c r="G18" s="292"/>
      <c r="H18" s="292"/>
      <c r="I18" s="292"/>
      <c r="J18" s="297"/>
      <c r="K18" s="310" t="s">
        <v>77</v>
      </c>
      <c r="L18" s="292"/>
      <c r="M18" s="292"/>
      <c r="N18" s="292"/>
      <c r="O18" s="292"/>
      <c r="P18" s="292"/>
      <c r="Q18" s="292"/>
      <c r="R18" s="292"/>
      <c r="S18" s="292"/>
      <c r="T18" s="292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</row>
    <row r="19" spans="1:79" s="13" customFormat="1" ht="33" customHeight="1" x14ac:dyDescent="0.4">
      <c r="A19" s="289">
        <v>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>
        <v>1</v>
      </c>
      <c r="L19" s="289"/>
      <c r="M19" s="289"/>
      <c r="N19" s="289"/>
      <c r="O19" s="289"/>
      <c r="P19" s="289"/>
      <c r="Q19" s="289"/>
      <c r="R19" s="289"/>
      <c r="S19" s="289"/>
      <c r="T19" s="289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</row>
    <row r="20" spans="1:79" s="13" customFormat="1" ht="11.25" customHeight="1" x14ac:dyDescent="0.4">
      <c r="A20" s="12" t="s">
        <v>78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</row>
    <row r="21" spans="1:79" s="13" customFormat="1" ht="15" customHeight="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</row>
    <row r="22" spans="1:79" s="13" customFormat="1" ht="15" customHeight="1" x14ac:dyDescent="0.4">
      <c r="A22" s="12" t="s">
        <v>79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6"/>
      <c r="W22" s="16"/>
      <c r="X22" s="16"/>
      <c r="Y22" s="16"/>
      <c r="Z22" s="16"/>
      <c r="AA22" s="16"/>
      <c r="AB22" s="16"/>
      <c r="AC22" s="16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</row>
    <row r="23" spans="1:79" s="13" customFormat="1" ht="36" customHeight="1" x14ac:dyDescent="0.4">
      <c r="A23" s="311" t="s">
        <v>80</v>
      </c>
      <c r="B23" s="311"/>
      <c r="C23" s="311"/>
      <c r="D23" s="311"/>
      <c r="E23" s="311"/>
      <c r="F23" s="311"/>
      <c r="G23" s="311"/>
      <c r="H23" s="311"/>
      <c r="I23" s="311"/>
      <c r="J23" s="312"/>
      <c r="K23" s="306" t="s">
        <v>81</v>
      </c>
      <c r="L23" s="301"/>
      <c r="M23" s="301"/>
      <c r="N23" s="301"/>
      <c r="O23" s="301"/>
      <c r="P23" s="301"/>
      <c r="Q23" s="301"/>
      <c r="R23" s="301"/>
      <c r="S23" s="301"/>
      <c r="T23" s="307"/>
      <c r="U23" s="303" t="s">
        <v>82</v>
      </c>
      <c r="V23" s="304"/>
      <c r="W23" s="304"/>
      <c r="X23" s="304"/>
      <c r="Y23" s="304"/>
      <c r="Z23" s="304"/>
      <c r="AA23" s="304"/>
      <c r="AB23" s="304"/>
      <c r="AC23" s="304"/>
      <c r="AD23" s="305"/>
      <c r="AE23" s="303" t="s">
        <v>83</v>
      </c>
      <c r="AF23" s="304"/>
      <c r="AG23" s="304"/>
      <c r="AH23" s="304"/>
      <c r="AI23" s="304"/>
      <c r="AJ23" s="304"/>
      <c r="AK23" s="304"/>
      <c r="AL23" s="304"/>
      <c r="AM23" s="304"/>
      <c r="AN23" s="305"/>
      <c r="AO23" s="303" t="s">
        <v>84</v>
      </c>
      <c r="AP23" s="304"/>
      <c r="AQ23" s="304"/>
      <c r="AR23" s="304"/>
      <c r="AS23" s="304"/>
      <c r="AT23" s="304"/>
      <c r="AU23" s="304"/>
      <c r="AV23" s="304"/>
      <c r="AW23" s="305"/>
      <c r="AX23" s="306" t="s">
        <v>85</v>
      </c>
      <c r="AY23" s="301"/>
      <c r="AZ23" s="301"/>
      <c r="BA23" s="301"/>
      <c r="BB23" s="301"/>
      <c r="BC23" s="301"/>
      <c r="BD23" s="301"/>
      <c r="BE23" s="301"/>
      <c r="BF23" s="301"/>
      <c r="BG23" s="307"/>
      <c r="BH23" s="303" t="s">
        <v>86</v>
      </c>
      <c r="BI23" s="304"/>
      <c r="BJ23" s="304"/>
      <c r="BK23" s="304"/>
      <c r="BL23" s="304"/>
      <c r="BM23" s="304"/>
      <c r="BN23" s="304"/>
      <c r="BO23" s="304"/>
      <c r="BP23" s="304"/>
      <c r="BQ23" s="304"/>
      <c r="BR23" s="12"/>
      <c r="BS23" s="12"/>
      <c r="BT23" s="12"/>
      <c r="BU23" s="12"/>
      <c r="BV23" s="12"/>
      <c r="BW23" s="12"/>
      <c r="BX23" s="12"/>
      <c r="BY23" s="12"/>
    </row>
    <row r="24" spans="1:79" s="13" customFormat="1" ht="36" customHeight="1" x14ac:dyDescent="0.4">
      <c r="A24" s="300">
        <v>14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8">
        <v>9</v>
      </c>
      <c r="L24" s="308"/>
      <c r="M24" s="308"/>
      <c r="N24" s="308"/>
      <c r="O24" s="308"/>
      <c r="P24" s="308"/>
      <c r="Q24" s="308"/>
      <c r="R24" s="308"/>
      <c r="S24" s="308"/>
      <c r="T24" s="308"/>
      <c r="U24" s="298">
        <v>2</v>
      </c>
      <c r="V24" s="298"/>
      <c r="W24" s="298"/>
      <c r="X24" s="298"/>
      <c r="Y24" s="298"/>
      <c r="Z24" s="298"/>
      <c r="AA24" s="298"/>
      <c r="AB24" s="298"/>
      <c r="AC24" s="298"/>
      <c r="AD24" s="298"/>
      <c r="AE24" s="298">
        <v>5</v>
      </c>
      <c r="AF24" s="298"/>
      <c r="AG24" s="298"/>
      <c r="AH24" s="298"/>
      <c r="AI24" s="298"/>
      <c r="AJ24" s="298"/>
      <c r="AK24" s="298"/>
      <c r="AL24" s="298"/>
      <c r="AM24" s="298"/>
      <c r="AN24" s="298"/>
      <c r="AO24" s="309">
        <v>8</v>
      </c>
      <c r="AP24" s="309"/>
      <c r="AQ24" s="309"/>
      <c r="AR24" s="309"/>
      <c r="AS24" s="309"/>
      <c r="AT24" s="309"/>
      <c r="AU24" s="309"/>
      <c r="AV24" s="309"/>
      <c r="AW24" s="309"/>
      <c r="AX24" s="300">
        <v>10</v>
      </c>
      <c r="AY24" s="300"/>
      <c r="AZ24" s="300"/>
      <c r="BA24" s="300"/>
      <c r="BB24" s="300"/>
      <c r="BC24" s="300"/>
      <c r="BD24" s="300"/>
      <c r="BE24" s="300"/>
      <c r="BF24" s="300"/>
      <c r="BG24" s="300"/>
      <c r="BH24" s="298">
        <v>6</v>
      </c>
      <c r="BI24" s="298"/>
      <c r="BJ24" s="298"/>
      <c r="BK24" s="298"/>
      <c r="BL24" s="298"/>
      <c r="BM24" s="298"/>
      <c r="BN24" s="298"/>
      <c r="BO24" s="298"/>
      <c r="BP24" s="298"/>
      <c r="BQ24" s="298"/>
      <c r="BR24" s="12"/>
      <c r="BS24" s="12"/>
      <c r="BT24" s="12"/>
      <c r="BU24" s="12"/>
      <c r="BV24" s="12"/>
      <c r="BW24" s="12"/>
      <c r="BX24" s="12"/>
      <c r="BY24" s="12"/>
    </row>
    <row r="25" spans="1:79" s="13" customFormat="1" ht="45.75" customHeight="1" x14ac:dyDescent="0.4">
      <c r="A25" s="301" t="s">
        <v>87</v>
      </c>
      <c r="B25" s="301"/>
      <c r="C25" s="301"/>
      <c r="D25" s="301"/>
      <c r="E25" s="301"/>
      <c r="F25" s="301"/>
      <c r="G25" s="301"/>
      <c r="H25" s="301"/>
      <c r="I25" s="301"/>
      <c r="J25" s="301"/>
      <c r="K25" s="292" t="s">
        <v>88</v>
      </c>
      <c r="L25" s="292"/>
      <c r="M25" s="292"/>
      <c r="N25" s="292"/>
      <c r="O25" s="292"/>
      <c r="P25" s="292"/>
      <c r="Q25" s="292"/>
      <c r="R25" s="292"/>
      <c r="S25" s="292"/>
      <c r="T25" s="297"/>
      <c r="U25" s="293" t="s">
        <v>89</v>
      </c>
      <c r="V25" s="294"/>
      <c r="W25" s="294"/>
      <c r="X25" s="294"/>
      <c r="Y25" s="294"/>
      <c r="Z25" s="294"/>
      <c r="AA25" s="294"/>
      <c r="AB25" s="294"/>
      <c r="AC25" s="294"/>
      <c r="AD25" s="302"/>
      <c r="AE25" s="293" t="s">
        <v>90</v>
      </c>
      <c r="AF25" s="294"/>
      <c r="AG25" s="294"/>
      <c r="AH25" s="294"/>
      <c r="AI25" s="294"/>
      <c r="AJ25" s="294"/>
      <c r="AK25" s="294"/>
      <c r="AL25" s="294"/>
      <c r="AM25" s="294"/>
      <c r="AN25" s="302"/>
      <c r="AO25" s="293" t="s">
        <v>91</v>
      </c>
      <c r="AP25" s="294"/>
      <c r="AQ25" s="294"/>
      <c r="AR25" s="294"/>
      <c r="AS25" s="294"/>
      <c r="AT25" s="294"/>
      <c r="AU25" s="294"/>
      <c r="AV25" s="294"/>
      <c r="AW25" s="302"/>
      <c r="AX25" s="293" t="s">
        <v>92</v>
      </c>
      <c r="AY25" s="294"/>
      <c r="AZ25" s="294"/>
      <c r="BA25" s="294"/>
      <c r="BB25" s="294"/>
      <c r="BC25" s="294"/>
      <c r="BD25" s="294"/>
      <c r="BE25" s="294"/>
      <c r="BF25" s="294"/>
      <c r="BG25" s="302"/>
      <c r="BH25" s="293" t="s">
        <v>93</v>
      </c>
      <c r="BI25" s="294"/>
      <c r="BJ25" s="294"/>
      <c r="BK25" s="294"/>
      <c r="BL25" s="294"/>
      <c r="BM25" s="294"/>
      <c r="BN25" s="294"/>
      <c r="BO25" s="294"/>
      <c r="BP25" s="294"/>
      <c r="BQ25" s="294"/>
      <c r="BR25" s="12"/>
      <c r="BS25" s="12"/>
      <c r="BT25" s="12"/>
      <c r="BU25" s="12"/>
      <c r="BV25" s="12"/>
      <c r="BW25" s="12"/>
      <c r="BX25" s="12"/>
      <c r="BY25" s="12"/>
    </row>
    <row r="26" spans="1:79" s="13" customFormat="1" ht="36.75" customHeight="1" x14ac:dyDescent="0.4">
      <c r="A26" s="298">
        <v>25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89">
        <v>1</v>
      </c>
      <c r="L26" s="289"/>
      <c r="M26" s="289"/>
      <c r="N26" s="289"/>
      <c r="O26" s="289"/>
      <c r="P26" s="289"/>
      <c r="Q26" s="289"/>
      <c r="R26" s="289"/>
      <c r="S26" s="289"/>
      <c r="T26" s="289"/>
      <c r="U26" s="289">
        <v>0</v>
      </c>
      <c r="V26" s="289"/>
      <c r="W26" s="289"/>
      <c r="X26" s="289"/>
      <c r="Y26" s="289"/>
      <c r="Z26" s="289"/>
      <c r="AA26" s="289"/>
      <c r="AB26" s="289"/>
      <c r="AC26" s="289"/>
      <c r="AD26" s="289"/>
      <c r="AE26" s="299">
        <v>2</v>
      </c>
      <c r="AF26" s="299"/>
      <c r="AG26" s="299"/>
      <c r="AH26" s="299"/>
      <c r="AI26" s="299"/>
      <c r="AJ26" s="299"/>
      <c r="AK26" s="299"/>
      <c r="AL26" s="299"/>
      <c r="AM26" s="299"/>
      <c r="AN26" s="299"/>
      <c r="AO26" s="291">
        <v>3</v>
      </c>
      <c r="AP26" s="291"/>
      <c r="AQ26" s="291"/>
      <c r="AR26" s="291"/>
      <c r="AS26" s="291"/>
      <c r="AT26" s="291"/>
      <c r="AU26" s="291"/>
      <c r="AV26" s="291"/>
      <c r="AW26" s="291"/>
      <c r="AX26" s="291">
        <v>3</v>
      </c>
      <c r="AY26" s="291"/>
      <c r="AZ26" s="291"/>
      <c r="BA26" s="291"/>
      <c r="BB26" s="291"/>
      <c r="BC26" s="291"/>
      <c r="BD26" s="291"/>
      <c r="BE26" s="291"/>
      <c r="BF26" s="291"/>
      <c r="BG26" s="291"/>
      <c r="BH26" s="291">
        <v>16</v>
      </c>
      <c r="BI26" s="291"/>
      <c r="BJ26" s="291"/>
      <c r="BK26" s="291"/>
      <c r="BL26" s="291"/>
      <c r="BM26" s="291"/>
      <c r="BN26" s="291"/>
      <c r="BO26" s="291"/>
      <c r="BP26" s="291"/>
      <c r="BQ26" s="291"/>
      <c r="BR26" s="12"/>
      <c r="BS26" s="12"/>
      <c r="BT26" s="12"/>
      <c r="BU26" s="12"/>
      <c r="BV26" s="12"/>
      <c r="BW26" s="12"/>
      <c r="BX26" s="12"/>
      <c r="BY26" s="12"/>
    </row>
    <row r="27" spans="1:79" s="13" customFormat="1" ht="45.75" customHeight="1" x14ac:dyDescent="0.4">
      <c r="A27" s="292" t="s">
        <v>94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3" t="s">
        <v>95</v>
      </c>
      <c r="L27" s="294"/>
      <c r="M27" s="294"/>
      <c r="N27" s="294"/>
      <c r="O27" s="294"/>
      <c r="P27" s="294"/>
      <c r="Q27" s="294"/>
      <c r="R27" s="294"/>
      <c r="S27" s="294"/>
      <c r="T27" s="294"/>
      <c r="U27" s="295" t="s">
        <v>96</v>
      </c>
      <c r="V27" s="295"/>
      <c r="W27" s="295"/>
      <c r="X27" s="295"/>
      <c r="Y27" s="295"/>
      <c r="Z27" s="295"/>
      <c r="AA27" s="295"/>
      <c r="AB27" s="295"/>
      <c r="AC27" s="295"/>
      <c r="AD27" s="296"/>
      <c r="AE27" s="292" t="s">
        <v>97</v>
      </c>
      <c r="AF27" s="292"/>
      <c r="AG27" s="292"/>
      <c r="AH27" s="292"/>
      <c r="AI27" s="292"/>
      <c r="AJ27" s="292"/>
      <c r="AK27" s="292"/>
      <c r="AL27" s="292"/>
      <c r="AM27" s="292"/>
      <c r="AN27" s="297"/>
      <c r="AO27" s="293" t="s">
        <v>98</v>
      </c>
      <c r="AP27" s="294"/>
      <c r="AQ27" s="294"/>
      <c r="AR27" s="294"/>
      <c r="AS27" s="294"/>
      <c r="AT27" s="294"/>
      <c r="AU27" s="294"/>
      <c r="AV27" s="294"/>
      <c r="AW27" s="294"/>
      <c r="AX27" s="294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</row>
    <row r="28" spans="1:79" s="13" customFormat="1" ht="36.75" customHeight="1" x14ac:dyDescent="0.4">
      <c r="A28" s="289">
        <v>3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>
        <v>1</v>
      </c>
      <c r="L28" s="289"/>
      <c r="M28" s="289"/>
      <c r="N28" s="289"/>
      <c r="O28" s="289"/>
      <c r="P28" s="289"/>
      <c r="Q28" s="289"/>
      <c r="R28" s="289"/>
      <c r="S28" s="289"/>
      <c r="T28" s="289"/>
      <c r="U28" s="290">
        <v>8</v>
      </c>
      <c r="V28" s="290"/>
      <c r="W28" s="290"/>
      <c r="X28" s="290"/>
      <c r="Y28" s="290"/>
      <c r="Z28" s="290"/>
      <c r="AA28" s="290"/>
      <c r="AB28" s="290"/>
      <c r="AC28" s="290"/>
      <c r="AD28" s="290"/>
      <c r="AE28" s="289">
        <v>2</v>
      </c>
      <c r="AF28" s="289"/>
      <c r="AG28" s="289"/>
      <c r="AH28" s="289"/>
      <c r="AI28" s="289"/>
      <c r="AJ28" s="289"/>
      <c r="AK28" s="289"/>
      <c r="AL28" s="289"/>
      <c r="AM28" s="289"/>
      <c r="AN28" s="289"/>
      <c r="AO28" s="289">
        <v>6</v>
      </c>
      <c r="AP28" s="289"/>
      <c r="AQ28" s="289"/>
      <c r="AR28" s="289"/>
      <c r="AS28" s="289"/>
      <c r="AT28" s="289"/>
      <c r="AU28" s="289"/>
      <c r="AV28" s="289"/>
      <c r="AW28" s="289"/>
      <c r="AX28" s="289"/>
      <c r="AY28" s="12"/>
      <c r="AZ28" s="12"/>
      <c r="BA28" s="12"/>
      <c r="BB28" s="12"/>
      <c r="BC28" s="12"/>
      <c r="BD28" s="12"/>
      <c r="BE28" s="19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</row>
    <row r="29" spans="1:79" s="13" customFormat="1" ht="11.25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 t="s">
        <v>99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CA29" s="25"/>
    </row>
    <row r="30" spans="1:79" x14ac:dyDescent="0.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12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</row>
    <row r="31" spans="1:79" x14ac:dyDescent="0.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</row>
    <row r="32" spans="1:79" x14ac:dyDescent="0.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CA32" s="28"/>
    </row>
    <row r="33" spans="52:52" x14ac:dyDescent="0.4">
      <c r="AZ33" s="13"/>
    </row>
  </sheetData>
  <mergeCells count="70">
    <mergeCell ref="BI5:BR5"/>
    <mergeCell ref="A6:J6"/>
    <mergeCell ref="K6:T6"/>
    <mergeCell ref="U6:AD6"/>
    <mergeCell ref="AE6:AN6"/>
    <mergeCell ref="AO6:AX6"/>
    <mergeCell ref="AY6:BH6"/>
    <mergeCell ref="BI6:BR6"/>
    <mergeCell ref="A5:J5"/>
    <mergeCell ref="K5:T5"/>
    <mergeCell ref="U5:AD5"/>
    <mergeCell ref="AE5:AN5"/>
    <mergeCell ref="AO5:AX5"/>
    <mergeCell ref="AY5:BH5"/>
    <mergeCell ref="BI12:BR13"/>
    <mergeCell ref="A14:J14"/>
    <mergeCell ref="K14:T14"/>
    <mergeCell ref="U14:AD14"/>
    <mergeCell ref="AE14:AN14"/>
    <mergeCell ref="AO14:AX14"/>
    <mergeCell ref="AY14:BH14"/>
    <mergeCell ref="BI14:BR14"/>
    <mergeCell ref="A12:J13"/>
    <mergeCell ref="K12:T13"/>
    <mergeCell ref="U12:AD13"/>
    <mergeCell ref="AE12:AN13"/>
    <mergeCell ref="AO12:AX13"/>
    <mergeCell ref="AY12:BH13"/>
    <mergeCell ref="A18:J18"/>
    <mergeCell ref="K18:T18"/>
    <mergeCell ref="A19:J19"/>
    <mergeCell ref="K19:T19"/>
    <mergeCell ref="A23:J23"/>
    <mergeCell ref="K23:T23"/>
    <mergeCell ref="U23:AD23"/>
    <mergeCell ref="AE23:AN23"/>
    <mergeCell ref="AO23:AW23"/>
    <mergeCell ref="AX23:BG23"/>
    <mergeCell ref="BH23:BQ23"/>
    <mergeCell ref="AX24:BG24"/>
    <mergeCell ref="BH24:BQ24"/>
    <mergeCell ref="A25:J25"/>
    <mergeCell ref="K25:T25"/>
    <mergeCell ref="U25:AD25"/>
    <mergeCell ref="AE25:AN25"/>
    <mergeCell ref="AO25:AW25"/>
    <mergeCell ref="AX25:BG25"/>
    <mergeCell ref="BH25:BQ25"/>
    <mergeCell ref="A24:J24"/>
    <mergeCell ref="K24:T24"/>
    <mergeCell ref="U24:AD24"/>
    <mergeCell ref="AE24:AN24"/>
    <mergeCell ref="AO24:AW24"/>
    <mergeCell ref="BH26:BQ26"/>
    <mergeCell ref="A27:J27"/>
    <mergeCell ref="K27:T27"/>
    <mergeCell ref="U27:AD27"/>
    <mergeCell ref="AE27:AN27"/>
    <mergeCell ref="AO27:AX27"/>
    <mergeCell ref="A26:J26"/>
    <mergeCell ref="K26:T26"/>
    <mergeCell ref="U26:AD26"/>
    <mergeCell ref="AE26:AN26"/>
    <mergeCell ref="AO26:AW26"/>
    <mergeCell ref="AX26:BG26"/>
    <mergeCell ref="A28:J28"/>
    <mergeCell ref="K28:T28"/>
    <mergeCell ref="U28:AD28"/>
    <mergeCell ref="AE28:AN28"/>
    <mergeCell ref="AO28:AX28"/>
  </mergeCells>
  <phoneticPr fontId="3"/>
  <conditionalFormatting sqref="A6:I6">
    <cfRule type="containsBlanks" dxfId="79" priority="15" stopIfTrue="1">
      <formula>LEN(TRIM(A6))=0</formula>
    </cfRule>
  </conditionalFormatting>
  <conditionalFormatting sqref="A14:I14 K14:S14 U14:AC14 AO14:AW14 AY14:BG14 BI14:BQ14">
    <cfRule type="containsBlanks" dxfId="78" priority="14" stopIfTrue="1">
      <formula>LEN(TRIM(A14))=0</formula>
    </cfRule>
  </conditionalFormatting>
  <conditionalFormatting sqref="A19:I19">
    <cfRule type="containsBlanks" dxfId="77" priority="13" stopIfTrue="1">
      <formula>LEN(TRIM(A19))=0</formula>
    </cfRule>
  </conditionalFormatting>
  <conditionalFormatting sqref="K19:S19">
    <cfRule type="containsBlanks" dxfId="76" priority="12" stopIfTrue="1">
      <formula>LEN(TRIM(K19))=0</formula>
    </cfRule>
  </conditionalFormatting>
  <conditionalFormatting sqref="A24:BQ24">
    <cfRule type="containsBlanks" dxfId="75" priority="11">
      <formula>LEN(TRIM(A24))=0</formula>
    </cfRule>
  </conditionalFormatting>
  <conditionalFormatting sqref="K26 U26 AE26 AO26 AX26 BH26">
    <cfRule type="containsBlanks" dxfId="74" priority="10" stopIfTrue="1">
      <formula>LEN(TRIM(K26))=0</formula>
    </cfRule>
  </conditionalFormatting>
  <conditionalFormatting sqref="A26:J26">
    <cfRule type="containsBlanks" dxfId="73" priority="9">
      <formula>LEN(TRIM(A26))=0</formula>
    </cfRule>
  </conditionalFormatting>
  <conditionalFormatting sqref="U28 K28">
    <cfRule type="containsBlanks" dxfId="72" priority="8" stopIfTrue="1">
      <formula>LEN(TRIM(K28))=0</formula>
    </cfRule>
  </conditionalFormatting>
  <conditionalFormatting sqref="AE28:AO28">
    <cfRule type="containsBlanks" dxfId="71" priority="7">
      <formula>LEN(TRIM(AE28))=0</formula>
    </cfRule>
  </conditionalFormatting>
  <conditionalFormatting sqref="A28:J28">
    <cfRule type="containsBlanks" dxfId="70" priority="6">
      <formula>LEN(TRIM(A28))=0</formula>
    </cfRule>
  </conditionalFormatting>
  <conditionalFormatting sqref="AE6:AM6">
    <cfRule type="containsBlanks" dxfId="69" priority="5" stopIfTrue="1">
      <formula>LEN(TRIM(AE6))=0</formula>
    </cfRule>
  </conditionalFormatting>
  <conditionalFormatting sqref="U6:AC6">
    <cfRule type="containsBlanks" dxfId="68" priority="4" stopIfTrue="1">
      <formula>LEN(TRIM(U6))=0</formula>
    </cfRule>
  </conditionalFormatting>
  <conditionalFormatting sqref="AE14:AM14">
    <cfRule type="containsBlanks" dxfId="67" priority="3" stopIfTrue="1">
      <formula>LEN(TRIM(AE14))=0</formula>
    </cfRule>
  </conditionalFormatting>
  <conditionalFormatting sqref="K6:S6">
    <cfRule type="containsBlanks" dxfId="66" priority="2" stopIfTrue="1">
      <formula>LEN(TRIM(K6))=0</formula>
    </cfRule>
  </conditionalFormatting>
  <conditionalFormatting sqref="AO6:AW6 AY6:BG6 BI6:BQ6">
    <cfRule type="containsBlanks" dxfId="65" priority="1" stopIfTrue="1">
      <formula>LEN(TRIM(AO6))=0</formula>
    </cfRule>
  </conditionalFormatting>
  <pageMargins left="0.78740157480314965" right="0.78740157480314965" top="0.39370078740157483" bottom="0.39370078740157483" header="0.51181102362204722" footer="0.51181102362204722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8764-1BF4-41A3-9655-7448E3559300}">
  <dimension ref="A1:R37"/>
  <sheetViews>
    <sheetView showGridLines="0" view="pageBreakPreview" zoomScaleNormal="100" zoomScaleSheetLayoutView="100" workbookViewId="0"/>
  </sheetViews>
  <sheetFormatPr defaultRowHeight="13.5" x14ac:dyDescent="0.15"/>
  <cols>
    <col min="1" max="1" width="21" style="30" customWidth="1"/>
    <col min="2" max="5" width="16.375" style="30" customWidth="1"/>
    <col min="6" max="6" width="1.375" style="30" customWidth="1"/>
    <col min="7" max="7" width="3.125" style="30" customWidth="1"/>
    <col min="8" max="18" width="9" style="32"/>
    <col min="19" max="20" width="10.625" style="30" customWidth="1"/>
    <col min="21" max="256" width="9" style="30"/>
    <col min="257" max="257" width="21" style="30" customWidth="1"/>
    <col min="258" max="261" width="16.375" style="30" customWidth="1"/>
    <col min="262" max="262" width="1.375" style="30" customWidth="1"/>
    <col min="263" max="263" width="3.125" style="30" customWidth="1"/>
    <col min="264" max="274" width="9" style="30"/>
    <col min="275" max="276" width="10.625" style="30" customWidth="1"/>
    <col min="277" max="512" width="9" style="30"/>
    <col min="513" max="513" width="21" style="30" customWidth="1"/>
    <col min="514" max="517" width="16.375" style="30" customWidth="1"/>
    <col min="518" max="518" width="1.375" style="30" customWidth="1"/>
    <col min="519" max="519" width="3.125" style="30" customWidth="1"/>
    <col min="520" max="530" width="9" style="30"/>
    <col min="531" max="532" width="10.625" style="30" customWidth="1"/>
    <col min="533" max="768" width="9" style="30"/>
    <col min="769" max="769" width="21" style="30" customWidth="1"/>
    <col min="770" max="773" width="16.375" style="30" customWidth="1"/>
    <col min="774" max="774" width="1.375" style="30" customWidth="1"/>
    <col min="775" max="775" width="3.125" style="30" customWidth="1"/>
    <col min="776" max="786" width="9" style="30"/>
    <col min="787" max="788" width="10.625" style="30" customWidth="1"/>
    <col min="789" max="1024" width="9" style="30"/>
    <col min="1025" max="1025" width="21" style="30" customWidth="1"/>
    <col min="1026" max="1029" width="16.375" style="30" customWidth="1"/>
    <col min="1030" max="1030" width="1.375" style="30" customWidth="1"/>
    <col min="1031" max="1031" width="3.125" style="30" customWidth="1"/>
    <col min="1032" max="1042" width="9" style="30"/>
    <col min="1043" max="1044" width="10.625" style="30" customWidth="1"/>
    <col min="1045" max="1280" width="9" style="30"/>
    <col min="1281" max="1281" width="21" style="30" customWidth="1"/>
    <col min="1282" max="1285" width="16.375" style="30" customWidth="1"/>
    <col min="1286" max="1286" width="1.375" style="30" customWidth="1"/>
    <col min="1287" max="1287" width="3.125" style="30" customWidth="1"/>
    <col min="1288" max="1298" width="9" style="30"/>
    <col min="1299" max="1300" width="10.625" style="30" customWidth="1"/>
    <col min="1301" max="1536" width="9" style="30"/>
    <col min="1537" max="1537" width="21" style="30" customWidth="1"/>
    <col min="1538" max="1541" width="16.375" style="30" customWidth="1"/>
    <col min="1542" max="1542" width="1.375" style="30" customWidth="1"/>
    <col min="1543" max="1543" width="3.125" style="30" customWidth="1"/>
    <col min="1544" max="1554" width="9" style="30"/>
    <col min="1555" max="1556" width="10.625" style="30" customWidth="1"/>
    <col min="1557" max="1792" width="9" style="30"/>
    <col min="1793" max="1793" width="21" style="30" customWidth="1"/>
    <col min="1794" max="1797" width="16.375" style="30" customWidth="1"/>
    <col min="1798" max="1798" width="1.375" style="30" customWidth="1"/>
    <col min="1799" max="1799" width="3.125" style="30" customWidth="1"/>
    <col min="1800" max="1810" width="9" style="30"/>
    <col min="1811" max="1812" width="10.625" style="30" customWidth="1"/>
    <col min="1813" max="2048" width="9" style="30"/>
    <col min="2049" max="2049" width="21" style="30" customWidth="1"/>
    <col min="2050" max="2053" width="16.375" style="30" customWidth="1"/>
    <col min="2054" max="2054" width="1.375" style="30" customWidth="1"/>
    <col min="2055" max="2055" width="3.125" style="30" customWidth="1"/>
    <col min="2056" max="2066" width="9" style="30"/>
    <col min="2067" max="2068" width="10.625" style="30" customWidth="1"/>
    <col min="2069" max="2304" width="9" style="30"/>
    <col min="2305" max="2305" width="21" style="30" customWidth="1"/>
    <col min="2306" max="2309" width="16.375" style="30" customWidth="1"/>
    <col min="2310" max="2310" width="1.375" style="30" customWidth="1"/>
    <col min="2311" max="2311" width="3.125" style="30" customWidth="1"/>
    <col min="2312" max="2322" width="9" style="30"/>
    <col min="2323" max="2324" width="10.625" style="30" customWidth="1"/>
    <col min="2325" max="2560" width="9" style="30"/>
    <col min="2561" max="2561" width="21" style="30" customWidth="1"/>
    <col min="2562" max="2565" width="16.375" style="30" customWidth="1"/>
    <col min="2566" max="2566" width="1.375" style="30" customWidth="1"/>
    <col min="2567" max="2567" width="3.125" style="30" customWidth="1"/>
    <col min="2568" max="2578" width="9" style="30"/>
    <col min="2579" max="2580" width="10.625" style="30" customWidth="1"/>
    <col min="2581" max="2816" width="9" style="30"/>
    <col min="2817" max="2817" width="21" style="30" customWidth="1"/>
    <col min="2818" max="2821" width="16.375" style="30" customWidth="1"/>
    <col min="2822" max="2822" width="1.375" style="30" customWidth="1"/>
    <col min="2823" max="2823" width="3.125" style="30" customWidth="1"/>
    <col min="2824" max="2834" width="9" style="30"/>
    <col min="2835" max="2836" width="10.625" style="30" customWidth="1"/>
    <col min="2837" max="3072" width="9" style="30"/>
    <col min="3073" max="3073" width="21" style="30" customWidth="1"/>
    <col min="3074" max="3077" width="16.375" style="30" customWidth="1"/>
    <col min="3078" max="3078" width="1.375" style="30" customWidth="1"/>
    <col min="3079" max="3079" width="3.125" style="30" customWidth="1"/>
    <col min="3080" max="3090" width="9" style="30"/>
    <col min="3091" max="3092" width="10.625" style="30" customWidth="1"/>
    <col min="3093" max="3328" width="9" style="30"/>
    <col min="3329" max="3329" width="21" style="30" customWidth="1"/>
    <col min="3330" max="3333" width="16.375" style="30" customWidth="1"/>
    <col min="3334" max="3334" width="1.375" style="30" customWidth="1"/>
    <col min="3335" max="3335" width="3.125" style="30" customWidth="1"/>
    <col min="3336" max="3346" width="9" style="30"/>
    <col min="3347" max="3348" width="10.625" style="30" customWidth="1"/>
    <col min="3349" max="3584" width="9" style="30"/>
    <col min="3585" max="3585" width="21" style="30" customWidth="1"/>
    <col min="3586" max="3589" width="16.375" style="30" customWidth="1"/>
    <col min="3590" max="3590" width="1.375" style="30" customWidth="1"/>
    <col min="3591" max="3591" width="3.125" style="30" customWidth="1"/>
    <col min="3592" max="3602" width="9" style="30"/>
    <col min="3603" max="3604" width="10.625" style="30" customWidth="1"/>
    <col min="3605" max="3840" width="9" style="30"/>
    <col min="3841" max="3841" width="21" style="30" customWidth="1"/>
    <col min="3842" max="3845" width="16.375" style="30" customWidth="1"/>
    <col min="3846" max="3846" width="1.375" style="30" customWidth="1"/>
    <col min="3847" max="3847" width="3.125" style="30" customWidth="1"/>
    <col min="3848" max="3858" width="9" style="30"/>
    <col min="3859" max="3860" width="10.625" style="30" customWidth="1"/>
    <col min="3861" max="4096" width="9" style="30"/>
    <col min="4097" max="4097" width="21" style="30" customWidth="1"/>
    <col min="4098" max="4101" width="16.375" style="30" customWidth="1"/>
    <col min="4102" max="4102" width="1.375" style="30" customWidth="1"/>
    <col min="4103" max="4103" width="3.125" style="30" customWidth="1"/>
    <col min="4104" max="4114" width="9" style="30"/>
    <col min="4115" max="4116" width="10.625" style="30" customWidth="1"/>
    <col min="4117" max="4352" width="9" style="30"/>
    <col min="4353" max="4353" width="21" style="30" customWidth="1"/>
    <col min="4354" max="4357" width="16.375" style="30" customWidth="1"/>
    <col min="4358" max="4358" width="1.375" style="30" customWidth="1"/>
    <col min="4359" max="4359" width="3.125" style="30" customWidth="1"/>
    <col min="4360" max="4370" width="9" style="30"/>
    <col min="4371" max="4372" width="10.625" style="30" customWidth="1"/>
    <col min="4373" max="4608" width="9" style="30"/>
    <col min="4609" max="4609" width="21" style="30" customWidth="1"/>
    <col min="4610" max="4613" width="16.375" style="30" customWidth="1"/>
    <col min="4614" max="4614" width="1.375" style="30" customWidth="1"/>
    <col min="4615" max="4615" width="3.125" style="30" customWidth="1"/>
    <col min="4616" max="4626" width="9" style="30"/>
    <col min="4627" max="4628" width="10.625" style="30" customWidth="1"/>
    <col min="4629" max="4864" width="9" style="30"/>
    <col min="4865" max="4865" width="21" style="30" customWidth="1"/>
    <col min="4866" max="4869" width="16.375" style="30" customWidth="1"/>
    <col min="4870" max="4870" width="1.375" style="30" customWidth="1"/>
    <col min="4871" max="4871" width="3.125" style="30" customWidth="1"/>
    <col min="4872" max="4882" width="9" style="30"/>
    <col min="4883" max="4884" width="10.625" style="30" customWidth="1"/>
    <col min="4885" max="5120" width="9" style="30"/>
    <col min="5121" max="5121" width="21" style="30" customWidth="1"/>
    <col min="5122" max="5125" width="16.375" style="30" customWidth="1"/>
    <col min="5126" max="5126" width="1.375" style="30" customWidth="1"/>
    <col min="5127" max="5127" width="3.125" style="30" customWidth="1"/>
    <col min="5128" max="5138" width="9" style="30"/>
    <col min="5139" max="5140" width="10.625" style="30" customWidth="1"/>
    <col min="5141" max="5376" width="9" style="30"/>
    <col min="5377" max="5377" width="21" style="30" customWidth="1"/>
    <col min="5378" max="5381" width="16.375" style="30" customWidth="1"/>
    <col min="5382" max="5382" width="1.375" style="30" customWidth="1"/>
    <col min="5383" max="5383" width="3.125" style="30" customWidth="1"/>
    <col min="5384" max="5394" width="9" style="30"/>
    <col min="5395" max="5396" width="10.625" style="30" customWidth="1"/>
    <col min="5397" max="5632" width="9" style="30"/>
    <col min="5633" max="5633" width="21" style="30" customWidth="1"/>
    <col min="5634" max="5637" width="16.375" style="30" customWidth="1"/>
    <col min="5638" max="5638" width="1.375" style="30" customWidth="1"/>
    <col min="5639" max="5639" width="3.125" style="30" customWidth="1"/>
    <col min="5640" max="5650" width="9" style="30"/>
    <col min="5651" max="5652" width="10.625" style="30" customWidth="1"/>
    <col min="5653" max="5888" width="9" style="30"/>
    <col min="5889" max="5889" width="21" style="30" customWidth="1"/>
    <col min="5890" max="5893" width="16.375" style="30" customWidth="1"/>
    <col min="5894" max="5894" width="1.375" style="30" customWidth="1"/>
    <col min="5895" max="5895" width="3.125" style="30" customWidth="1"/>
    <col min="5896" max="5906" width="9" style="30"/>
    <col min="5907" max="5908" width="10.625" style="30" customWidth="1"/>
    <col min="5909" max="6144" width="9" style="30"/>
    <col min="6145" max="6145" width="21" style="30" customWidth="1"/>
    <col min="6146" max="6149" width="16.375" style="30" customWidth="1"/>
    <col min="6150" max="6150" width="1.375" style="30" customWidth="1"/>
    <col min="6151" max="6151" width="3.125" style="30" customWidth="1"/>
    <col min="6152" max="6162" width="9" style="30"/>
    <col min="6163" max="6164" width="10.625" style="30" customWidth="1"/>
    <col min="6165" max="6400" width="9" style="30"/>
    <col min="6401" max="6401" width="21" style="30" customWidth="1"/>
    <col min="6402" max="6405" width="16.375" style="30" customWidth="1"/>
    <col min="6406" max="6406" width="1.375" style="30" customWidth="1"/>
    <col min="6407" max="6407" width="3.125" style="30" customWidth="1"/>
    <col min="6408" max="6418" width="9" style="30"/>
    <col min="6419" max="6420" width="10.625" style="30" customWidth="1"/>
    <col min="6421" max="6656" width="9" style="30"/>
    <col min="6657" max="6657" width="21" style="30" customWidth="1"/>
    <col min="6658" max="6661" width="16.375" style="30" customWidth="1"/>
    <col min="6662" max="6662" width="1.375" style="30" customWidth="1"/>
    <col min="6663" max="6663" width="3.125" style="30" customWidth="1"/>
    <col min="6664" max="6674" width="9" style="30"/>
    <col min="6675" max="6676" width="10.625" style="30" customWidth="1"/>
    <col min="6677" max="6912" width="9" style="30"/>
    <col min="6913" max="6913" width="21" style="30" customWidth="1"/>
    <col min="6914" max="6917" width="16.375" style="30" customWidth="1"/>
    <col min="6918" max="6918" width="1.375" style="30" customWidth="1"/>
    <col min="6919" max="6919" width="3.125" style="30" customWidth="1"/>
    <col min="6920" max="6930" width="9" style="30"/>
    <col min="6931" max="6932" width="10.625" style="30" customWidth="1"/>
    <col min="6933" max="7168" width="9" style="30"/>
    <col min="7169" max="7169" width="21" style="30" customWidth="1"/>
    <col min="7170" max="7173" width="16.375" style="30" customWidth="1"/>
    <col min="7174" max="7174" width="1.375" style="30" customWidth="1"/>
    <col min="7175" max="7175" width="3.125" style="30" customWidth="1"/>
    <col min="7176" max="7186" width="9" style="30"/>
    <col min="7187" max="7188" width="10.625" style="30" customWidth="1"/>
    <col min="7189" max="7424" width="9" style="30"/>
    <col min="7425" max="7425" width="21" style="30" customWidth="1"/>
    <col min="7426" max="7429" width="16.375" style="30" customWidth="1"/>
    <col min="7430" max="7430" width="1.375" style="30" customWidth="1"/>
    <col min="7431" max="7431" width="3.125" style="30" customWidth="1"/>
    <col min="7432" max="7442" width="9" style="30"/>
    <col min="7443" max="7444" width="10.625" style="30" customWidth="1"/>
    <col min="7445" max="7680" width="9" style="30"/>
    <col min="7681" max="7681" width="21" style="30" customWidth="1"/>
    <col min="7682" max="7685" width="16.375" style="30" customWidth="1"/>
    <col min="7686" max="7686" width="1.375" style="30" customWidth="1"/>
    <col min="7687" max="7687" width="3.125" style="30" customWidth="1"/>
    <col min="7688" max="7698" width="9" style="30"/>
    <col min="7699" max="7700" width="10.625" style="30" customWidth="1"/>
    <col min="7701" max="7936" width="9" style="30"/>
    <col min="7937" max="7937" width="21" style="30" customWidth="1"/>
    <col min="7938" max="7941" width="16.375" style="30" customWidth="1"/>
    <col min="7942" max="7942" width="1.375" style="30" customWidth="1"/>
    <col min="7943" max="7943" width="3.125" style="30" customWidth="1"/>
    <col min="7944" max="7954" width="9" style="30"/>
    <col min="7955" max="7956" width="10.625" style="30" customWidth="1"/>
    <col min="7957" max="8192" width="9" style="30"/>
    <col min="8193" max="8193" width="21" style="30" customWidth="1"/>
    <col min="8194" max="8197" width="16.375" style="30" customWidth="1"/>
    <col min="8198" max="8198" width="1.375" style="30" customWidth="1"/>
    <col min="8199" max="8199" width="3.125" style="30" customWidth="1"/>
    <col min="8200" max="8210" width="9" style="30"/>
    <col min="8211" max="8212" width="10.625" style="30" customWidth="1"/>
    <col min="8213" max="8448" width="9" style="30"/>
    <col min="8449" max="8449" width="21" style="30" customWidth="1"/>
    <col min="8450" max="8453" width="16.375" style="30" customWidth="1"/>
    <col min="8454" max="8454" width="1.375" style="30" customWidth="1"/>
    <col min="8455" max="8455" width="3.125" style="30" customWidth="1"/>
    <col min="8456" max="8466" width="9" style="30"/>
    <col min="8467" max="8468" width="10.625" style="30" customWidth="1"/>
    <col min="8469" max="8704" width="9" style="30"/>
    <col min="8705" max="8705" width="21" style="30" customWidth="1"/>
    <col min="8706" max="8709" width="16.375" style="30" customWidth="1"/>
    <col min="8710" max="8710" width="1.375" style="30" customWidth="1"/>
    <col min="8711" max="8711" width="3.125" style="30" customWidth="1"/>
    <col min="8712" max="8722" width="9" style="30"/>
    <col min="8723" max="8724" width="10.625" style="30" customWidth="1"/>
    <col min="8725" max="8960" width="9" style="30"/>
    <col min="8961" max="8961" width="21" style="30" customWidth="1"/>
    <col min="8962" max="8965" width="16.375" style="30" customWidth="1"/>
    <col min="8966" max="8966" width="1.375" style="30" customWidth="1"/>
    <col min="8967" max="8967" width="3.125" style="30" customWidth="1"/>
    <col min="8968" max="8978" width="9" style="30"/>
    <col min="8979" max="8980" width="10.625" style="30" customWidth="1"/>
    <col min="8981" max="9216" width="9" style="30"/>
    <col min="9217" max="9217" width="21" style="30" customWidth="1"/>
    <col min="9218" max="9221" width="16.375" style="30" customWidth="1"/>
    <col min="9222" max="9222" width="1.375" style="30" customWidth="1"/>
    <col min="9223" max="9223" width="3.125" style="30" customWidth="1"/>
    <col min="9224" max="9234" width="9" style="30"/>
    <col min="9235" max="9236" width="10.625" style="30" customWidth="1"/>
    <col min="9237" max="9472" width="9" style="30"/>
    <col min="9473" max="9473" width="21" style="30" customWidth="1"/>
    <col min="9474" max="9477" width="16.375" style="30" customWidth="1"/>
    <col min="9478" max="9478" width="1.375" style="30" customWidth="1"/>
    <col min="9479" max="9479" width="3.125" style="30" customWidth="1"/>
    <col min="9480" max="9490" width="9" style="30"/>
    <col min="9491" max="9492" width="10.625" style="30" customWidth="1"/>
    <col min="9493" max="9728" width="9" style="30"/>
    <col min="9729" max="9729" width="21" style="30" customWidth="1"/>
    <col min="9730" max="9733" width="16.375" style="30" customWidth="1"/>
    <col min="9734" max="9734" width="1.375" style="30" customWidth="1"/>
    <col min="9735" max="9735" width="3.125" style="30" customWidth="1"/>
    <col min="9736" max="9746" width="9" style="30"/>
    <col min="9747" max="9748" width="10.625" style="30" customWidth="1"/>
    <col min="9749" max="9984" width="9" style="30"/>
    <col min="9985" max="9985" width="21" style="30" customWidth="1"/>
    <col min="9986" max="9989" width="16.375" style="30" customWidth="1"/>
    <col min="9990" max="9990" width="1.375" style="30" customWidth="1"/>
    <col min="9991" max="9991" width="3.125" style="30" customWidth="1"/>
    <col min="9992" max="10002" width="9" style="30"/>
    <col min="10003" max="10004" width="10.625" style="30" customWidth="1"/>
    <col min="10005" max="10240" width="9" style="30"/>
    <col min="10241" max="10241" width="21" style="30" customWidth="1"/>
    <col min="10242" max="10245" width="16.375" style="30" customWidth="1"/>
    <col min="10246" max="10246" width="1.375" style="30" customWidth="1"/>
    <col min="10247" max="10247" width="3.125" style="30" customWidth="1"/>
    <col min="10248" max="10258" width="9" style="30"/>
    <col min="10259" max="10260" width="10.625" style="30" customWidth="1"/>
    <col min="10261" max="10496" width="9" style="30"/>
    <col min="10497" max="10497" width="21" style="30" customWidth="1"/>
    <col min="10498" max="10501" width="16.375" style="30" customWidth="1"/>
    <col min="10502" max="10502" width="1.375" style="30" customWidth="1"/>
    <col min="10503" max="10503" width="3.125" style="30" customWidth="1"/>
    <col min="10504" max="10514" width="9" style="30"/>
    <col min="10515" max="10516" width="10.625" style="30" customWidth="1"/>
    <col min="10517" max="10752" width="9" style="30"/>
    <col min="10753" max="10753" width="21" style="30" customWidth="1"/>
    <col min="10754" max="10757" width="16.375" style="30" customWidth="1"/>
    <col min="10758" max="10758" width="1.375" style="30" customWidth="1"/>
    <col min="10759" max="10759" width="3.125" style="30" customWidth="1"/>
    <col min="10760" max="10770" width="9" style="30"/>
    <col min="10771" max="10772" width="10.625" style="30" customWidth="1"/>
    <col min="10773" max="11008" width="9" style="30"/>
    <col min="11009" max="11009" width="21" style="30" customWidth="1"/>
    <col min="11010" max="11013" width="16.375" style="30" customWidth="1"/>
    <col min="11014" max="11014" width="1.375" style="30" customWidth="1"/>
    <col min="11015" max="11015" width="3.125" style="30" customWidth="1"/>
    <col min="11016" max="11026" width="9" style="30"/>
    <col min="11027" max="11028" width="10.625" style="30" customWidth="1"/>
    <col min="11029" max="11264" width="9" style="30"/>
    <col min="11265" max="11265" width="21" style="30" customWidth="1"/>
    <col min="11266" max="11269" width="16.375" style="30" customWidth="1"/>
    <col min="11270" max="11270" width="1.375" style="30" customWidth="1"/>
    <col min="11271" max="11271" width="3.125" style="30" customWidth="1"/>
    <col min="11272" max="11282" width="9" style="30"/>
    <col min="11283" max="11284" width="10.625" style="30" customWidth="1"/>
    <col min="11285" max="11520" width="9" style="30"/>
    <col min="11521" max="11521" width="21" style="30" customWidth="1"/>
    <col min="11522" max="11525" width="16.375" style="30" customWidth="1"/>
    <col min="11526" max="11526" width="1.375" style="30" customWidth="1"/>
    <col min="11527" max="11527" width="3.125" style="30" customWidth="1"/>
    <col min="11528" max="11538" width="9" style="30"/>
    <col min="11539" max="11540" width="10.625" style="30" customWidth="1"/>
    <col min="11541" max="11776" width="9" style="30"/>
    <col min="11777" max="11777" width="21" style="30" customWidth="1"/>
    <col min="11778" max="11781" width="16.375" style="30" customWidth="1"/>
    <col min="11782" max="11782" width="1.375" style="30" customWidth="1"/>
    <col min="11783" max="11783" width="3.125" style="30" customWidth="1"/>
    <col min="11784" max="11794" width="9" style="30"/>
    <col min="11795" max="11796" width="10.625" style="30" customWidth="1"/>
    <col min="11797" max="12032" width="9" style="30"/>
    <col min="12033" max="12033" width="21" style="30" customWidth="1"/>
    <col min="12034" max="12037" width="16.375" style="30" customWidth="1"/>
    <col min="12038" max="12038" width="1.375" style="30" customWidth="1"/>
    <col min="12039" max="12039" width="3.125" style="30" customWidth="1"/>
    <col min="12040" max="12050" width="9" style="30"/>
    <col min="12051" max="12052" width="10.625" style="30" customWidth="1"/>
    <col min="12053" max="12288" width="9" style="30"/>
    <col min="12289" max="12289" width="21" style="30" customWidth="1"/>
    <col min="12290" max="12293" width="16.375" style="30" customWidth="1"/>
    <col min="12294" max="12294" width="1.375" style="30" customWidth="1"/>
    <col min="12295" max="12295" width="3.125" style="30" customWidth="1"/>
    <col min="12296" max="12306" width="9" style="30"/>
    <col min="12307" max="12308" width="10.625" style="30" customWidth="1"/>
    <col min="12309" max="12544" width="9" style="30"/>
    <col min="12545" max="12545" width="21" style="30" customWidth="1"/>
    <col min="12546" max="12549" width="16.375" style="30" customWidth="1"/>
    <col min="12550" max="12550" width="1.375" style="30" customWidth="1"/>
    <col min="12551" max="12551" width="3.125" style="30" customWidth="1"/>
    <col min="12552" max="12562" width="9" style="30"/>
    <col min="12563" max="12564" width="10.625" style="30" customWidth="1"/>
    <col min="12565" max="12800" width="9" style="30"/>
    <col min="12801" max="12801" width="21" style="30" customWidth="1"/>
    <col min="12802" max="12805" width="16.375" style="30" customWidth="1"/>
    <col min="12806" max="12806" width="1.375" style="30" customWidth="1"/>
    <col min="12807" max="12807" width="3.125" style="30" customWidth="1"/>
    <col min="12808" max="12818" width="9" style="30"/>
    <col min="12819" max="12820" width="10.625" style="30" customWidth="1"/>
    <col min="12821" max="13056" width="9" style="30"/>
    <col min="13057" max="13057" width="21" style="30" customWidth="1"/>
    <col min="13058" max="13061" width="16.375" style="30" customWidth="1"/>
    <col min="13062" max="13062" width="1.375" style="30" customWidth="1"/>
    <col min="13063" max="13063" width="3.125" style="30" customWidth="1"/>
    <col min="13064" max="13074" width="9" style="30"/>
    <col min="13075" max="13076" width="10.625" style="30" customWidth="1"/>
    <col min="13077" max="13312" width="9" style="30"/>
    <col min="13313" max="13313" width="21" style="30" customWidth="1"/>
    <col min="13314" max="13317" width="16.375" style="30" customWidth="1"/>
    <col min="13318" max="13318" width="1.375" style="30" customWidth="1"/>
    <col min="13319" max="13319" width="3.125" style="30" customWidth="1"/>
    <col min="13320" max="13330" width="9" style="30"/>
    <col min="13331" max="13332" width="10.625" style="30" customWidth="1"/>
    <col min="13333" max="13568" width="9" style="30"/>
    <col min="13569" max="13569" width="21" style="30" customWidth="1"/>
    <col min="13570" max="13573" width="16.375" style="30" customWidth="1"/>
    <col min="13574" max="13574" width="1.375" style="30" customWidth="1"/>
    <col min="13575" max="13575" width="3.125" style="30" customWidth="1"/>
    <col min="13576" max="13586" width="9" style="30"/>
    <col min="13587" max="13588" width="10.625" style="30" customWidth="1"/>
    <col min="13589" max="13824" width="9" style="30"/>
    <col min="13825" max="13825" width="21" style="30" customWidth="1"/>
    <col min="13826" max="13829" width="16.375" style="30" customWidth="1"/>
    <col min="13830" max="13830" width="1.375" style="30" customWidth="1"/>
    <col min="13831" max="13831" width="3.125" style="30" customWidth="1"/>
    <col min="13832" max="13842" width="9" style="30"/>
    <col min="13843" max="13844" width="10.625" style="30" customWidth="1"/>
    <col min="13845" max="14080" width="9" style="30"/>
    <col min="14081" max="14081" width="21" style="30" customWidth="1"/>
    <col min="14082" max="14085" width="16.375" style="30" customWidth="1"/>
    <col min="14086" max="14086" width="1.375" style="30" customWidth="1"/>
    <col min="14087" max="14087" width="3.125" style="30" customWidth="1"/>
    <col min="14088" max="14098" width="9" style="30"/>
    <col min="14099" max="14100" width="10.625" style="30" customWidth="1"/>
    <col min="14101" max="14336" width="9" style="30"/>
    <col min="14337" max="14337" width="21" style="30" customWidth="1"/>
    <col min="14338" max="14341" width="16.375" style="30" customWidth="1"/>
    <col min="14342" max="14342" width="1.375" style="30" customWidth="1"/>
    <col min="14343" max="14343" width="3.125" style="30" customWidth="1"/>
    <col min="14344" max="14354" width="9" style="30"/>
    <col min="14355" max="14356" width="10.625" style="30" customWidth="1"/>
    <col min="14357" max="14592" width="9" style="30"/>
    <col min="14593" max="14593" width="21" style="30" customWidth="1"/>
    <col min="14594" max="14597" width="16.375" style="30" customWidth="1"/>
    <col min="14598" max="14598" width="1.375" style="30" customWidth="1"/>
    <col min="14599" max="14599" width="3.125" style="30" customWidth="1"/>
    <col min="14600" max="14610" width="9" style="30"/>
    <col min="14611" max="14612" width="10.625" style="30" customWidth="1"/>
    <col min="14613" max="14848" width="9" style="30"/>
    <col min="14849" max="14849" width="21" style="30" customWidth="1"/>
    <col min="14850" max="14853" width="16.375" style="30" customWidth="1"/>
    <col min="14854" max="14854" width="1.375" style="30" customWidth="1"/>
    <col min="14855" max="14855" width="3.125" style="30" customWidth="1"/>
    <col min="14856" max="14866" width="9" style="30"/>
    <col min="14867" max="14868" width="10.625" style="30" customWidth="1"/>
    <col min="14869" max="15104" width="9" style="30"/>
    <col min="15105" max="15105" width="21" style="30" customWidth="1"/>
    <col min="15106" max="15109" width="16.375" style="30" customWidth="1"/>
    <col min="15110" max="15110" width="1.375" style="30" customWidth="1"/>
    <col min="15111" max="15111" width="3.125" style="30" customWidth="1"/>
    <col min="15112" max="15122" width="9" style="30"/>
    <col min="15123" max="15124" width="10.625" style="30" customWidth="1"/>
    <col min="15125" max="15360" width="9" style="30"/>
    <col min="15361" max="15361" width="21" style="30" customWidth="1"/>
    <col min="15362" max="15365" width="16.375" style="30" customWidth="1"/>
    <col min="15366" max="15366" width="1.375" style="30" customWidth="1"/>
    <col min="15367" max="15367" width="3.125" style="30" customWidth="1"/>
    <col min="15368" max="15378" width="9" style="30"/>
    <col min="15379" max="15380" width="10.625" style="30" customWidth="1"/>
    <col min="15381" max="15616" width="9" style="30"/>
    <col min="15617" max="15617" width="21" style="30" customWidth="1"/>
    <col min="15618" max="15621" width="16.375" style="30" customWidth="1"/>
    <col min="15622" max="15622" width="1.375" style="30" customWidth="1"/>
    <col min="15623" max="15623" width="3.125" style="30" customWidth="1"/>
    <col min="15624" max="15634" width="9" style="30"/>
    <col min="15635" max="15636" width="10.625" style="30" customWidth="1"/>
    <col min="15637" max="15872" width="9" style="30"/>
    <col min="15873" max="15873" width="21" style="30" customWidth="1"/>
    <col min="15874" max="15877" width="16.375" style="30" customWidth="1"/>
    <col min="15878" max="15878" width="1.375" style="30" customWidth="1"/>
    <col min="15879" max="15879" width="3.125" style="30" customWidth="1"/>
    <col min="15880" max="15890" width="9" style="30"/>
    <col min="15891" max="15892" width="10.625" style="30" customWidth="1"/>
    <col min="15893" max="16128" width="9" style="30"/>
    <col min="16129" max="16129" width="21" style="30" customWidth="1"/>
    <col min="16130" max="16133" width="16.375" style="30" customWidth="1"/>
    <col min="16134" max="16134" width="1.375" style="30" customWidth="1"/>
    <col min="16135" max="16135" width="3.125" style="30" customWidth="1"/>
    <col min="16136" max="16146" width="9" style="30"/>
    <col min="16147" max="16148" width="10.625" style="30" customWidth="1"/>
    <col min="16149" max="16384" width="9" style="30"/>
  </cols>
  <sheetData>
    <row r="1" spans="1:5" ht="37.5" customHeight="1" x14ac:dyDescent="0.15">
      <c r="A1" s="29"/>
      <c r="E1" s="31" t="s">
        <v>100</v>
      </c>
    </row>
    <row r="2" spans="1:5" ht="18.75" customHeight="1" x14ac:dyDescent="0.15">
      <c r="A2" s="33" t="s">
        <v>101</v>
      </c>
      <c r="B2" s="33"/>
      <c r="C2" s="33"/>
      <c r="D2" s="34"/>
      <c r="E2" s="34"/>
    </row>
    <row r="3" spans="1:5" ht="11.25" customHeight="1" x14ac:dyDescent="0.15">
      <c r="A3" s="33"/>
      <c r="B3" s="33"/>
      <c r="C3" s="33"/>
      <c r="D3" s="34"/>
      <c r="E3" s="34"/>
    </row>
    <row r="4" spans="1:5" ht="15" customHeight="1" x14ac:dyDescent="0.15">
      <c r="A4" s="30" t="s">
        <v>102</v>
      </c>
      <c r="D4" s="324" t="s">
        <v>103</v>
      </c>
      <c r="E4" s="324"/>
    </row>
    <row r="5" spans="1:5" ht="18" customHeight="1" x14ac:dyDescent="0.15">
      <c r="A5" s="325"/>
      <c r="B5" s="327" t="s">
        <v>104</v>
      </c>
      <c r="C5" s="329" t="s">
        <v>105</v>
      </c>
      <c r="D5" s="329"/>
      <c r="E5" s="330"/>
    </row>
    <row r="6" spans="1:5" s="37" customFormat="1" ht="18.75" customHeight="1" x14ac:dyDescent="0.4">
      <c r="A6" s="326"/>
      <c r="B6" s="328"/>
      <c r="C6" s="35" t="s">
        <v>106</v>
      </c>
      <c r="D6" s="35" t="s">
        <v>107</v>
      </c>
      <c r="E6" s="36" t="s">
        <v>108</v>
      </c>
    </row>
    <row r="7" spans="1:5" ht="18" customHeight="1" x14ac:dyDescent="0.15">
      <c r="A7" s="38" t="s">
        <v>109</v>
      </c>
      <c r="B7" s="39">
        <f>SUM(B8:B35)</f>
        <v>2455</v>
      </c>
      <c r="C7" s="40">
        <f>SUM(C8:C35)</f>
        <v>627</v>
      </c>
      <c r="D7" s="40">
        <f>SUM(D8:D35)</f>
        <v>1343</v>
      </c>
      <c r="E7" s="41">
        <f>C7+D7</f>
        <v>1970</v>
      </c>
    </row>
    <row r="8" spans="1:5" ht="18" customHeight="1" x14ac:dyDescent="0.15">
      <c r="A8" s="42" t="s">
        <v>110</v>
      </c>
      <c r="B8" s="43">
        <v>60</v>
      </c>
      <c r="C8" s="44">
        <v>24</v>
      </c>
      <c r="D8" s="44">
        <v>31</v>
      </c>
      <c r="E8" s="45">
        <f>C8+D8</f>
        <v>55</v>
      </c>
    </row>
    <row r="9" spans="1:5" ht="18" customHeight="1" x14ac:dyDescent="0.15">
      <c r="A9" s="46" t="s">
        <v>111</v>
      </c>
      <c r="B9" s="43">
        <v>40</v>
      </c>
      <c r="C9" s="44">
        <v>17</v>
      </c>
      <c r="D9" s="44">
        <v>23</v>
      </c>
      <c r="E9" s="45">
        <f t="shared" ref="E9:E35" si="0">C9+D9</f>
        <v>40</v>
      </c>
    </row>
    <row r="10" spans="1:5" ht="18" customHeight="1" x14ac:dyDescent="0.15">
      <c r="A10" s="46" t="s">
        <v>112</v>
      </c>
      <c r="B10" s="43">
        <v>90</v>
      </c>
      <c r="C10" s="44">
        <v>28</v>
      </c>
      <c r="D10" s="44">
        <v>32</v>
      </c>
      <c r="E10" s="45">
        <f t="shared" si="0"/>
        <v>60</v>
      </c>
    </row>
    <row r="11" spans="1:5" ht="18" customHeight="1" x14ac:dyDescent="0.15">
      <c r="A11" s="46" t="s">
        <v>113</v>
      </c>
      <c r="B11" s="43">
        <v>100</v>
      </c>
      <c r="C11" s="44">
        <v>27</v>
      </c>
      <c r="D11" s="44">
        <v>58</v>
      </c>
      <c r="E11" s="45">
        <f t="shared" si="0"/>
        <v>85</v>
      </c>
    </row>
    <row r="12" spans="1:5" ht="18" customHeight="1" x14ac:dyDescent="0.15">
      <c r="A12" s="46" t="s">
        <v>114</v>
      </c>
      <c r="B12" s="43">
        <v>80</v>
      </c>
      <c r="C12" s="44">
        <v>15</v>
      </c>
      <c r="D12" s="44">
        <v>49</v>
      </c>
      <c r="E12" s="45">
        <f t="shared" si="0"/>
        <v>64</v>
      </c>
    </row>
    <row r="13" spans="1:5" ht="18" customHeight="1" x14ac:dyDescent="0.15">
      <c r="A13" s="46" t="s">
        <v>115</v>
      </c>
      <c r="B13" s="43">
        <v>90</v>
      </c>
      <c r="C13" s="44">
        <v>20</v>
      </c>
      <c r="D13" s="44">
        <v>45</v>
      </c>
      <c r="E13" s="45">
        <f t="shared" si="0"/>
        <v>65</v>
      </c>
    </row>
    <row r="14" spans="1:5" ht="18" customHeight="1" x14ac:dyDescent="0.15">
      <c r="A14" s="46" t="s">
        <v>116</v>
      </c>
      <c r="B14" s="43">
        <v>70</v>
      </c>
      <c r="C14" s="44">
        <v>14</v>
      </c>
      <c r="D14" s="44">
        <v>35</v>
      </c>
      <c r="E14" s="45">
        <f t="shared" si="0"/>
        <v>49</v>
      </c>
    </row>
    <row r="15" spans="1:5" ht="18" customHeight="1" x14ac:dyDescent="0.15">
      <c r="A15" s="46" t="s">
        <v>117</v>
      </c>
      <c r="B15" s="43">
        <v>90</v>
      </c>
      <c r="C15" s="44">
        <v>16</v>
      </c>
      <c r="D15" s="44">
        <v>30</v>
      </c>
      <c r="E15" s="45">
        <f t="shared" si="0"/>
        <v>46</v>
      </c>
    </row>
    <row r="16" spans="1:5" ht="18" customHeight="1" x14ac:dyDescent="0.15">
      <c r="A16" s="46" t="s">
        <v>118</v>
      </c>
      <c r="B16" s="43">
        <v>60</v>
      </c>
      <c r="C16" s="44">
        <v>9</v>
      </c>
      <c r="D16" s="44">
        <v>18</v>
      </c>
      <c r="E16" s="45">
        <f t="shared" si="0"/>
        <v>27</v>
      </c>
    </row>
    <row r="17" spans="1:5" ht="18" customHeight="1" x14ac:dyDescent="0.15">
      <c r="A17" s="46" t="s">
        <v>119</v>
      </c>
      <c r="B17" s="43">
        <v>140</v>
      </c>
      <c r="C17" s="44">
        <v>35</v>
      </c>
      <c r="D17" s="44">
        <v>85</v>
      </c>
      <c r="E17" s="45">
        <f t="shared" si="0"/>
        <v>120</v>
      </c>
    </row>
    <row r="18" spans="1:5" ht="18" customHeight="1" x14ac:dyDescent="0.15">
      <c r="A18" s="46" t="s">
        <v>120</v>
      </c>
      <c r="B18" s="43">
        <v>40</v>
      </c>
      <c r="C18" s="44">
        <v>4</v>
      </c>
      <c r="D18" s="44">
        <v>14</v>
      </c>
      <c r="E18" s="45">
        <f t="shared" si="0"/>
        <v>18</v>
      </c>
    </row>
    <row r="19" spans="1:5" ht="18" customHeight="1" x14ac:dyDescent="0.15">
      <c r="A19" s="46" t="s">
        <v>121</v>
      </c>
      <c r="B19" s="43">
        <v>40</v>
      </c>
      <c r="C19" s="44">
        <v>7</v>
      </c>
      <c r="D19" s="44">
        <v>10</v>
      </c>
      <c r="E19" s="45">
        <f t="shared" si="0"/>
        <v>17</v>
      </c>
    </row>
    <row r="20" spans="1:5" ht="18" customHeight="1" x14ac:dyDescent="0.15">
      <c r="A20" s="46" t="s">
        <v>122</v>
      </c>
      <c r="B20" s="43">
        <v>160</v>
      </c>
      <c r="C20" s="44">
        <v>40</v>
      </c>
      <c r="D20" s="44">
        <v>101</v>
      </c>
      <c r="E20" s="45">
        <f t="shared" si="0"/>
        <v>141</v>
      </c>
    </row>
    <row r="21" spans="1:5" ht="18" customHeight="1" x14ac:dyDescent="0.15">
      <c r="A21" s="46" t="s">
        <v>123</v>
      </c>
      <c r="B21" s="43">
        <v>190</v>
      </c>
      <c r="C21" s="44">
        <v>35</v>
      </c>
      <c r="D21" s="44">
        <v>83</v>
      </c>
      <c r="E21" s="45">
        <f t="shared" si="0"/>
        <v>118</v>
      </c>
    </row>
    <row r="22" spans="1:5" ht="18" customHeight="1" x14ac:dyDescent="0.15">
      <c r="A22" s="46" t="s">
        <v>124</v>
      </c>
      <c r="B22" s="43">
        <v>150</v>
      </c>
      <c r="C22" s="44">
        <v>44</v>
      </c>
      <c r="D22" s="44">
        <v>90</v>
      </c>
      <c r="E22" s="45">
        <f t="shared" si="0"/>
        <v>134</v>
      </c>
    </row>
    <row r="23" spans="1:5" ht="18" customHeight="1" x14ac:dyDescent="0.15">
      <c r="A23" s="46" t="s">
        <v>125</v>
      </c>
      <c r="B23" s="43">
        <v>90</v>
      </c>
      <c r="C23" s="44">
        <v>27</v>
      </c>
      <c r="D23" s="44">
        <v>54</v>
      </c>
      <c r="E23" s="45">
        <f t="shared" si="0"/>
        <v>81</v>
      </c>
    </row>
    <row r="24" spans="1:5" ht="18" customHeight="1" x14ac:dyDescent="0.15">
      <c r="A24" s="46" t="s">
        <v>126</v>
      </c>
      <c r="B24" s="43">
        <v>40</v>
      </c>
      <c r="C24" s="44">
        <v>7</v>
      </c>
      <c r="D24" s="44">
        <v>27</v>
      </c>
      <c r="E24" s="45">
        <f t="shared" si="0"/>
        <v>34</v>
      </c>
    </row>
    <row r="25" spans="1:5" ht="18" customHeight="1" x14ac:dyDescent="0.15">
      <c r="A25" s="46" t="s">
        <v>127</v>
      </c>
      <c r="B25" s="43">
        <v>120</v>
      </c>
      <c r="C25" s="44">
        <v>37</v>
      </c>
      <c r="D25" s="44">
        <v>70</v>
      </c>
      <c r="E25" s="45">
        <f t="shared" si="0"/>
        <v>107</v>
      </c>
    </row>
    <row r="26" spans="1:5" ht="18" customHeight="1" x14ac:dyDescent="0.15">
      <c r="A26" s="46" t="s">
        <v>128</v>
      </c>
      <c r="B26" s="43">
        <v>50</v>
      </c>
      <c r="C26" s="44">
        <v>11</v>
      </c>
      <c r="D26" s="44">
        <v>32</v>
      </c>
      <c r="E26" s="45">
        <f t="shared" si="0"/>
        <v>43</v>
      </c>
    </row>
    <row r="27" spans="1:5" ht="18" customHeight="1" x14ac:dyDescent="0.15">
      <c r="A27" s="46" t="s">
        <v>129</v>
      </c>
      <c r="B27" s="43">
        <v>50</v>
      </c>
      <c r="C27" s="44">
        <v>21</v>
      </c>
      <c r="D27" s="44">
        <v>27</v>
      </c>
      <c r="E27" s="45">
        <f t="shared" si="0"/>
        <v>48</v>
      </c>
    </row>
    <row r="28" spans="1:5" ht="18" customHeight="1" x14ac:dyDescent="0.15">
      <c r="A28" s="46" t="s">
        <v>130</v>
      </c>
      <c r="B28" s="43">
        <v>30</v>
      </c>
      <c r="C28" s="44">
        <v>13</v>
      </c>
      <c r="D28" s="44">
        <v>7</v>
      </c>
      <c r="E28" s="45">
        <f t="shared" si="0"/>
        <v>20</v>
      </c>
    </row>
    <row r="29" spans="1:5" ht="18" customHeight="1" x14ac:dyDescent="0.15">
      <c r="A29" s="46" t="s">
        <v>131</v>
      </c>
      <c r="B29" s="43">
        <v>150</v>
      </c>
      <c r="C29" s="44">
        <v>34</v>
      </c>
      <c r="D29" s="44">
        <v>95</v>
      </c>
      <c r="E29" s="45">
        <f t="shared" si="0"/>
        <v>129</v>
      </c>
    </row>
    <row r="30" spans="1:5" ht="18" customHeight="1" x14ac:dyDescent="0.15">
      <c r="A30" s="46" t="s">
        <v>132</v>
      </c>
      <c r="B30" s="43">
        <v>80</v>
      </c>
      <c r="C30" s="44">
        <v>20</v>
      </c>
      <c r="D30" s="44">
        <v>52</v>
      </c>
      <c r="E30" s="45">
        <f t="shared" si="0"/>
        <v>72</v>
      </c>
    </row>
    <row r="31" spans="1:5" ht="18" customHeight="1" x14ac:dyDescent="0.15">
      <c r="A31" s="46" t="s">
        <v>133</v>
      </c>
      <c r="B31" s="43">
        <v>105</v>
      </c>
      <c r="C31" s="44">
        <v>29</v>
      </c>
      <c r="D31" s="44">
        <v>72</v>
      </c>
      <c r="E31" s="45">
        <f t="shared" si="0"/>
        <v>101</v>
      </c>
    </row>
    <row r="32" spans="1:5" ht="18" customHeight="1" x14ac:dyDescent="0.15">
      <c r="A32" s="46" t="s">
        <v>134</v>
      </c>
      <c r="B32" s="43">
        <v>130</v>
      </c>
      <c r="C32" s="44">
        <v>38</v>
      </c>
      <c r="D32" s="44">
        <v>73</v>
      </c>
      <c r="E32" s="45">
        <f t="shared" si="0"/>
        <v>111</v>
      </c>
    </row>
    <row r="33" spans="1:6" ht="18" customHeight="1" x14ac:dyDescent="0.15">
      <c r="A33" s="46" t="s">
        <v>135</v>
      </c>
      <c r="B33" s="47">
        <v>160</v>
      </c>
      <c r="C33" s="44">
        <v>40</v>
      </c>
      <c r="D33" s="44">
        <v>106</v>
      </c>
      <c r="E33" s="45">
        <f t="shared" si="0"/>
        <v>146</v>
      </c>
    </row>
    <row r="34" spans="1:6" ht="18" customHeight="1" x14ac:dyDescent="0.15">
      <c r="A34" s="46" t="s">
        <v>136</v>
      </c>
      <c r="B34" s="47">
        <v>50</v>
      </c>
      <c r="C34" s="44">
        <v>14</v>
      </c>
      <c r="D34" s="44">
        <v>24</v>
      </c>
      <c r="E34" s="45">
        <f t="shared" si="0"/>
        <v>38</v>
      </c>
    </row>
    <row r="35" spans="1:6" ht="18.75" customHeight="1" x14ac:dyDescent="0.15">
      <c r="A35" s="48" t="s">
        <v>137</v>
      </c>
      <c r="B35" s="49">
        <v>0</v>
      </c>
      <c r="C35" s="50">
        <v>1</v>
      </c>
      <c r="D35" s="51">
        <v>0</v>
      </c>
      <c r="E35" s="52">
        <f t="shared" si="0"/>
        <v>1</v>
      </c>
      <c r="F35" s="53"/>
    </row>
    <row r="36" spans="1:6" ht="15" customHeight="1" x14ac:dyDescent="0.15">
      <c r="A36" s="331" t="s">
        <v>138</v>
      </c>
      <c r="B36" s="331"/>
      <c r="C36" s="54"/>
      <c r="D36" s="332" t="s">
        <v>139</v>
      </c>
      <c r="E36" s="332"/>
      <c r="F36" s="54"/>
    </row>
    <row r="37" spans="1:6" ht="26.25" customHeight="1" x14ac:dyDescent="0.15"/>
  </sheetData>
  <mergeCells count="6">
    <mergeCell ref="D4:E4"/>
    <mergeCell ref="A5:A6"/>
    <mergeCell ref="B5:B6"/>
    <mergeCell ref="C5:E5"/>
    <mergeCell ref="A36:B36"/>
    <mergeCell ref="D36:E36"/>
  </mergeCells>
  <phoneticPr fontId="3"/>
  <conditionalFormatting sqref="B34:D34 B9:D28">
    <cfRule type="containsBlanks" dxfId="64" priority="4" stopIfTrue="1">
      <formula>LEN(TRIM(B9))=0</formula>
    </cfRule>
  </conditionalFormatting>
  <conditionalFormatting sqref="B8:D8">
    <cfRule type="containsBlanks" dxfId="63" priority="3" stopIfTrue="1">
      <formula>LEN(TRIM(B8))=0</formula>
    </cfRule>
  </conditionalFormatting>
  <conditionalFormatting sqref="B29:D33">
    <cfRule type="containsBlanks" dxfId="62" priority="2" stopIfTrue="1">
      <formula>LEN(TRIM(B29))=0</formula>
    </cfRule>
  </conditionalFormatting>
  <conditionalFormatting sqref="B35:D35">
    <cfRule type="containsBlanks" dxfId="61" priority="1" stopIfTrue="1">
      <formula>LEN(TRIM(B35))=0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F22A-5C64-4C60-BFA2-1CD65B00F0B5}">
  <dimension ref="A1:N30"/>
  <sheetViews>
    <sheetView showGridLines="0" view="pageBreakPreview" zoomScaleNormal="100" zoomScaleSheetLayoutView="100" workbookViewId="0"/>
  </sheetViews>
  <sheetFormatPr defaultRowHeight="12" x14ac:dyDescent="0.4"/>
  <cols>
    <col min="1" max="1" width="9" style="13"/>
    <col min="2" max="5" width="5.875" style="13" customWidth="1"/>
    <col min="6" max="6" width="6.25" style="13" customWidth="1"/>
    <col min="7" max="9" width="5.875" style="13" customWidth="1"/>
    <col min="10" max="10" width="6.375" style="13" customWidth="1"/>
    <col min="11" max="11" width="5.875" style="13" customWidth="1"/>
    <col min="12" max="12" width="6.25" style="13" customWidth="1"/>
    <col min="13" max="13" width="5.875" style="13" customWidth="1"/>
    <col min="14" max="257" width="9" style="13"/>
    <col min="258" max="269" width="5.875" style="13" customWidth="1"/>
    <col min="270" max="513" width="9" style="13"/>
    <col min="514" max="525" width="5.875" style="13" customWidth="1"/>
    <col min="526" max="769" width="9" style="13"/>
    <col min="770" max="781" width="5.875" style="13" customWidth="1"/>
    <col min="782" max="1025" width="9" style="13"/>
    <col min="1026" max="1037" width="5.875" style="13" customWidth="1"/>
    <col min="1038" max="1281" width="9" style="13"/>
    <col min="1282" max="1293" width="5.875" style="13" customWidth="1"/>
    <col min="1294" max="1537" width="9" style="13"/>
    <col min="1538" max="1549" width="5.875" style="13" customWidth="1"/>
    <col min="1550" max="1793" width="9" style="13"/>
    <col min="1794" max="1805" width="5.875" style="13" customWidth="1"/>
    <col min="1806" max="2049" width="9" style="13"/>
    <col min="2050" max="2061" width="5.875" style="13" customWidth="1"/>
    <col min="2062" max="2305" width="9" style="13"/>
    <col min="2306" max="2317" width="5.875" style="13" customWidth="1"/>
    <col min="2318" max="2561" width="9" style="13"/>
    <col min="2562" max="2573" width="5.875" style="13" customWidth="1"/>
    <col min="2574" max="2817" width="9" style="13"/>
    <col min="2818" max="2829" width="5.875" style="13" customWidth="1"/>
    <col min="2830" max="3073" width="9" style="13"/>
    <col min="3074" max="3085" width="5.875" style="13" customWidth="1"/>
    <col min="3086" max="3329" width="9" style="13"/>
    <col min="3330" max="3341" width="5.875" style="13" customWidth="1"/>
    <col min="3342" max="3585" width="9" style="13"/>
    <col min="3586" max="3597" width="5.875" style="13" customWidth="1"/>
    <col min="3598" max="3841" width="9" style="13"/>
    <col min="3842" max="3853" width="5.875" style="13" customWidth="1"/>
    <col min="3854" max="4097" width="9" style="13"/>
    <col min="4098" max="4109" width="5.875" style="13" customWidth="1"/>
    <col min="4110" max="4353" width="9" style="13"/>
    <col min="4354" max="4365" width="5.875" style="13" customWidth="1"/>
    <col min="4366" max="4609" width="9" style="13"/>
    <col min="4610" max="4621" width="5.875" style="13" customWidth="1"/>
    <col min="4622" max="4865" width="9" style="13"/>
    <col min="4866" max="4877" width="5.875" style="13" customWidth="1"/>
    <col min="4878" max="5121" width="9" style="13"/>
    <col min="5122" max="5133" width="5.875" style="13" customWidth="1"/>
    <col min="5134" max="5377" width="9" style="13"/>
    <col min="5378" max="5389" width="5.875" style="13" customWidth="1"/>
    <col min="5390" max="5633" width="9" style="13"/>
    <col min="5634" max="5645" width="5.875" style="13" customWidth="1"/>
    <col min="5646" max="5889" width="9" style="13"/>
    <col min="5890" max="5901" width="5.875" style="13" customWidth="1"/>
    <col min="5902" max="6145" width="9" style="13"/>
    <col min="6146" max="6157" width="5.875" style="13" customWidth="1"/>
    <col min="6158" max="6401" width="9" style="13"/>
    <col min="6402" max="6413" width="5.875" style="13" customWidth="1"/>
    <col min="6414" max="6657" width="9" style="13"/>
    <col min="6658" max="6669" width="5.875" style="13" customWidth="1"/>
    <col min="6670" max="6913" width="9" style="13"/>
    <col min="6914" max="6925" width="5.875" style="13" customWidth="1"/>
    <col min="6926" max="7169" width="9" style="13"/>
    <col min="7170" max="7181" width="5.875" style="13" customWidth="1"/>
    <col min="7182" max="7425" width="9" style="13"/>
    <col min="7426" max="7437" width="5.875" style="13" customWidth="1"/>
    <col min="7438" max="7681" width="9" style="13"/>
    <col min="7682" max="7693" width="5.875" style="13" customWidth="1"/>
    <col min="7694" max="7937" width="9" style="13"/>
    <col min="7938" max="7949" width="5.875" style="13" customWidth="1"/>
    <col min="7950" max="8193" width="9" style="13"/>
    <col min="8194" max="8205" width="5.875" style="13" customWidth="1"/>
    <col min="8206" max="8449" width="9" style="13"/>
    <col min="8450" max="8461" width="5.875" style="13" customWidth="1"/>
    <col min="8462" max="8705" width="9" style="13"/>
    <col min="8706" max="8717" width="5.875" style="13" customWidth="1"/>
    <col min="8718" max="8961" width="9" style="13"/>
    <col min="8962" max="8973" width="5.875" style="13" customWidth="1"/>
    <col min="8974" max="9217" width="9" style="13"/>
    <col min="9218" max="9229" width="5.875" style="13" customWidth="1"/>
    <col min="9230" max="9473" width="9" style="13"/>
    <col min="9474" max="9485" width="5.875" style="13" customWidth="1"/>
    <col min="9486" max="9729" width="9" style="13"/>
    <col min="9730" max="9741" width="5.875" style="13" customWidth="1"/>
    <col min="9742" max="9985" width="9" style="13"/>
    <col min="9986" max="9997" width="5.875" style="13" customWidth="1"/>
    <col min="9998" max="10241" width="9" style="13"/>
    <col min="10242" max="10253" width="5.875" style="13" customWidth="1"/>
    <col min="10254" max="10497" width="9" style="13"/>
    <col min="10498" max="10509" width="5.875" style="13" customWidth="1"/>
    <col min="10510" max="10753" width="9" style="13"/>
    <col min="10754" max="10765" width="5.875" style="13" customWidth="1"/>
    <col min="10766" max="11009" width="9" style="13"/>
    <col min="11010" max="11021" width="5.875" style="13" customWidth="1"/>
    <col min="11022" max="11265" width="9" style="13"/>
    <col min="11266" max="11277" width="5.875" style="13" customWidth="1"/>
    <col min="11278" max="11521" width="9" style="13"/>
    <col min="11522" max="11533" width="5.875" style="13" customWidth="1"/>
    <col min="11534" max="11777" width="9" style="13"/>
    <col min="11778" max="11789" width="5.875" style="13" customWidth="1"/>
    <col min="11790" max="12033" width="9" style="13"/>
    <col min="12034" max="12045" width="5.875" style="13" customWidth="1"/>
    <col min="12046" max="12289" width="9" style="13"/>
    <col min="12290" max="12301" width="5.875" style="13" customWidth="1"/>
    <col min="12302" max="12545" width="9" style="13"/>
    <col min="12546" max="12557" width="5.875" style="13" customWidth="1"/>
    <col min="12558" max="12801" width="9" style="13"/>
    <col min="12802" max="12813" width="5.875" style="13" customWidth="1"/>
    <col min="12814" max="13057" width="9" style="13"/>
    <col min="13058" max="13069" width="5.875" style="13" customWidth="1"/>
    <col min="13070" max="13313" width="9" style="13"/>
    <col min="13314" max="13325" width="5.875" style="13" customWidth="1"/>
    <col min="13326" max="13569" width="9" style="13"/>
    <col min="13570" max="13581" width="5.875" style="13" customWidth="1"/>
    <col min="13582" max="13825" width="9" style="13"/>
    <col min="13826" max="13837" width="5.875" style="13" customWidth="1"/>
    <col min="13838" max="14081" width="9" style="13"/>
    <col min="14082" max="14093" width="5.875" style="13" customWidth="1"/>
    <col min="14094" max="14337" width="9" style="13"/>
    <col min="14338" max="14349" width="5.875" style="13" customWidth="1"/>
    <col min="14350" max="14593" width="9" style="13"/>
    <col min="14594" max="14605" width="5.875" style="13" customWidth="1"/>
    <col min="14606" max="14849" width="9" style="13"/>
    <col min="14850" max="14861" width="5.875" style="13" customWidth="1"/>
    <col min="14862" max="15105" width="9" style="13"/>
    <col min="15106" max="15117" width="5.875" style="13" customWidth="1"/>
    <col min="15118" max="15361" width="9" style="13"/>
    <col min="15362" max="15373" width="5.875" style="13" customWidth="1"/>
    <col min="15374" max="15617" width="9" style="13"/>
    <col min="15618" max="15629" width="5.875" style="13" customWidth="1"/>
    <col min="15630" max="15873" width="9" style="13"/>
    <col min="15874" max="15885" width="5.875" style="13" customWidth="1"/>
    <col min="15886" max="16129" width="9" style="13"/>
    <col min="16130" max="16141" width="5.875" style="13" customWidth="1"/>
    <col min="16142" max="16384" width="9" style="13"/>
  </cols>
  <sheetData>
    <row r="1" spans="1:14" ht="37.5" customHeight="1" x14ac:dyDescent="0.4">
      <c r="A1" s="55" t="s">
        <v>140</v>
      </c>
    </row>
    <row r="2" spans="1:14" ht="18.75" customHeight="1" x14ac:dyDescent="0.4">
      <c r="A2" s="56" t="s">
        <v>141</v>
      </c>
      <c r="K2" s="348" t="s">
        <v>142</v>
      </c>
      <c r="L2" s="348"/>
      <c r="M2" s="348"/>
    </row>
    <row r="3" spans="1:14" ht="11.25" customHeight="1" x14ac:dyDescent="0.4">
      <c r="A3" s="56"/>
      <c r="K3" s="349"/>
      <c r="L3" s="349"/>
      <c r="M3" s="349"/>
    </row>
    <row r="4" spans="1:14" ht="45" customHeight="1" x14ac:dyDescent="0.4">
      <c r="A4" s="341" t="s">
        <v>143</v>
      </c>
      <c r="B4" s="363" t="s">
        <v>144</v>
      </c>
      <c r="C4" s="363"/>
      <c r="D4" s="363" t="s">
        <v>145</v>
      </c>
      <c r="E4" s="363"/>
      <c r="F4" s="363" t="s">
        <v>146</v>
      </c>
      <c r="G4" s="363"/>
      <c r="H4" s="365" t="s">
        <v>147</v>
      </c>
      <c r="I4" s="365"/>
      <c r="J4" s="363" t="s">
        <v>148</v>
      </c>
      <c r="K4" s="363"/>
      <c r="L4" s="363" t="s">
        <v>108</v>
      </c>
      <c r="M4" s="342"/>
    </row>
    <row r="5" spans="1:14" ht="21.75" customHeight="1" x14ac:dyDescent="0.4">
      <c r="A5" s="364"/>
      <c r="B5" s="57" t="s">
        <v>149</v>
      </c>
      <c r="C5" s="57" t="s">
        <v>150</v>
      </c>
      <c r="D5" s="57" t="s">
        <v>149</v>
      </c>
      <c r="E5" s="57" t="s">
        <v>150</v>
      </c>
      <c r="F5" s="57" t="s">
        <v>149</v>
      </c>
      <c r="G5" s="57" t="s">
        <v>150</v>
      </c>
      <c r="H5" s="57" t="s">
        <v>149</v>
      </c>
      <c r="I5" s="57" t="s">
        <v>150</v>
      </c>
      <c r="J5" s="57" t="s">
        <v>149</v>
      </c>
      <c r="K5" s="57" t="s">
        <v>150</v>
      </c>
      <c r="L5" s="57" t="s">
        <v>149</v>
      </c>
      <c r="M5" s="58" t="s">
        <v>150</v>
      </c>
    </row>
    <row r="6" spans="1:14" ht="27" customHeight="1" x14ac:dyDescent="0.4">
      <c r="A6" s="59" t="s">
        <v>151</v>
      </c>
      <c r="B6" s="60">
        <v>101</v>
      </c>
      <c r="C6" s="61">
        <v>1</v>
      </c>
      <c r="D6" s="61">
        <v>27</v>
      </c>
      <c r="E6" s="61">
        <v>0</v>
      </c>
      <c r="F6" s="61">
        <v>284</v>
      </c>
      <c r="G6" s="61">
        <v>9</v>
      </c>
      <c r="H6" s="61">
        <v>2</v>
      </c>
      <c r="I6" s="61">
        <v>0</v>
      </c>
      <c r="J6" s="61">
        <v>695</v>
      </c>
      <c r="K6" s="61">
        <v>1</v>
      </c>
      <c r="L6" s="62">
        <f>B6+D6+F6+H6+J6</f>
        <v>1109</v>
      </c>
      <c r="M6" s="62">
        <f>C6+E6+G6+I6+K6</f>
        <v>11</v>
      </c>
      <c r="N6" s="12"/>
    </row>
    <row r="7" spans="1:14" ht="27" customHeight="1" x14ac:dyDescent="0.4">
      <c r="A7" s="59" t="s">
        <v>152</v>
      </c>
      <c r="B7" s="63">
        <v>58</v>
      </c>
      <c r="C7" s="17">
        <v>0</v>
      </c>
      <c r="D7" s="17">
        <v>66</v>
      </c>
      <c r="E7" s="17">
        <v>1</v>
      </c>
      <c r="F7" s="17">
        <v>305</v>
      </c>
      <c r="G7" s="17">
        <v>14</v>
      </c>
      <c r="H7" s="17">
        <v>4</v>
      </c>
      <c r="I7" s="17">
        <v>0</v>
      </c>
      <c r="J7" s="17">
        <v>23</v>
      </c>
      <c r="K7" s="17">
        <v>0</v>
      </c>
      <c r="L7" s="64">
        <f>B7+D7+F7+H7+J7</f>
        <v>456</v>
      </c>
      <c r="M7" s="64">
        <f t="shared" ref="M7:M11" si="0">C7+E7+G7+I7+K7</f>
        <v>15</v>
      </c>
      <c r="N7" s="12"/>
    </row>
    <row r="8" spans="1:14" ht="27" customHeight="1" x14ac:dyDescent="0.4">
      <c r="A8" s="59" t="s">
        <v>153</v>
      </c>
      <c r="B8" s="63">
        <v>15</v>
      </c>
      <c r="C8" s="17">
        <v>0</v>
      </c>
      <c r="D8" s="17">
        <v>61</v>
      </c>
      <c r="E8" s="17">
        <v>0</v>
      </c>
      <c r="F8" s="17">
        <v>484</v>
      </c>
      <c r="G8" s="17">
        <v>4</v>
      </c>
      <c r="H8" s="17">
        <v>17</v>
      </c>
      <c r="I8" s="17">
        <v>0</v>
      </c>
      <c r="J8" s="17">
        <v>160</v>
      </c>
      <c r="K8" s="17">
        <v>2</v>
      </c>
      <c r="L8" s="64">
        <f>B8+D8+F8+H8+J8</f>
        <v>737</v>
      </c>
      <c r="M8" s="64">
        <f t="shared" si="0"/>
        <v>6</v>
      </c>
      <c r="N8" s="12"/>
    </row>
    <row r="9" spans="1:14" ht="27" customHeight="1" x14ac:dyDescent="0.4">
      <c r="A9" s="59" t="s">
        <v>154</v>
      </c>
      <c r="B9" s="63">
        <v>12</v>
      </c>
      <c r="C9" s="17">
        <v>0</v>
      </c>
      <c r="D9" s="17">
        <v>120</v>
      </c>
      <c r="E9" s="17">
        <v>0</v>
      </c>
      <c r="F9" s="17">
        <v>674</v>
      </c>
      <c r="G9" s="17">
        <v>2</v>
      </c>
      <c r="H9" s="17">
        <v>15</v>
      </c>
      <c r="I9" s="17">
        <v>0</v>
      </c>
      <c r="J9" s="17">
        <v>293</v>
      </c>
      <c r="K9" s="17">
        <v>0</v>
      </c>
      <c r="L9" s="64">
        <f>B9+D9+F9+H9+J9</f>
        <v>1114</v>
      </c>
      <c r="M9" s="64">
        <f t="shared" si="0"/>
        <v>2</v>
      </c>
      <c r="N9" s="12"/>
    </row>
    <row r="10" spans="1:14" ht="27" customHeight="1" x14ac:dyDescent="0.4">
      <c r="A10" s="59" t="s">
        <v>155</v>
      </c>
      <c r="B10" s="63">
        <v>32</v>
      </c>
      <c r="C10" s="17">
        <v>0</v>
      </c>
      <c r="D10" s="17">
        <v>1</v>
      </c>
      <c r="E10" s="17">
        <v>0</v>
      </c>
      <c r="F10" s="17">
        <v>251</v>
      </c>
      <c r="G10" s="17">
        <v>4</v>
      </c>
      <c r="H10" s="17">
        <v>0</v>
      </c>
      <c r="I10" s="17">
        <v>0</v>
      </c>
      <c r="J10" s="17">
        <v>0</v>
      </c>
      <c r="K10" s="17">
        <v>0</v>
      </c>
      <c r="L10" s="64">
        <f>SUM(B10,D10,F10,H10,J10)</f>
        <v>284</v>
      </c>
      <c r="M10" s="64">
        <f t="shared" si="0"/>
        <v>4</v>
      </c>
      <c r="N10" s="12"/>
    </row>
    <row r="11" spans="1:14" ht="27" customHeight="1" x14ac:dyDescent="0.4">
      <c r="A11" s="59" t="s">
        <v>156</v>
      </c>
      <c r="B11" s="63">
        <v>22</v>
      </c>
      <c r="C11" s="17">
        <v>1</v>
      </c>
      <c r="D11" s="17">
        <v>160</v>
      </c>
      <c r="E11" s="17">
        <v>3</v>
      </c>
      <c r="F11" s="17">
        <v>159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64">
        <f>SUM(B11,D11,F11,H11,J11)</f>
        <v>341</v>
      </c>
      <c r="M11" s="64">
        <f t="shared" si="0"/>
        <v>5</v>
      </c>
      <c r="N11" s="12"/>
    </row>
    <row r="12" spans="1:14" ht="27" customHeight="1" x14ac:dyDescent="0.4">
      <c r="A12" s="65" t="s">
        <v>108</v>
      </c>
      <c r="B12" s="66">
        <f t="shared" ref="B12:M12" si="1">SUM(B6:B11)</f>
        <v>240</v>
      </c>
      <c r="C12" s="67">
        <f t="shared" si="1"/>
        <v>2</v>
      </c>
      <c r="D12" s="67">
        <f t="shared" si="1"/>
        <v>435</v>
      </c>
      <c r="E12" s="67">
        <f t="shared" si="1"/>
        <v>4</v>
      </c>
      <c r="F12" s="67">
        <f t="shared" si="1"/>
        <v>2157</v>
      </c>
      <c r="G12" s="67">
        <f t="shared" si="1"/>
        <v>34</v>
      </c>
      <c r="H12" s="67">
        <f t="shared" si="1"/>
        <v>38</v>
      </c>
      <c r="I12" s="67">
        <f t="shared" si="1"/>
        <v>0</v>
      </c>
      <c r="J12" s="67">
        <f t="shared" si="1"/>
        <v>1171</v>
      </c>
      <c r="K12" s="67">
        <f t="shared" si="1"/>
        <v>3</v>
      </c>
      <c r="L12" s="67">
        <f t="shared" si="1"/>
        <v>4041</v>
      </c>
      <c r="M12" s="67">
        <f t="shared" si="1"/>
        <v>43</v>
      </c>
      <c r="N12" s="12"/>
    </row>
    <row r="13" spans="1:14" ht="15" customHeight="1" x14ac:dyDescent="0.4">
      <c r="B13" s="12"/>
      <c r="C13" s="12"/>
      <c r="D13" s="12"/>
      <c r="E13" s="12"/>
      <c r="F13" s="12"/>
      <c r="G13" s="12"/>
      <c r="H13" s="359" t="s">
        <v>157</v>
      </c>
      <c r="I13" s="359"/>
      <c r="J13" s="359"/>
      <c r="K13" s="359"/>
      <c r="L13" s="359"/>
      <c r="M13" s="359"/>
      <c r="N13" s="12"/>
    </row>
    <row r="14" spans="1:14" ht="37.5" customHeight="1" x14ac:dyDescent="0.4"/>
    <row r="15" spans="1:14" ht="18.75" customHeight="1" x14ac:dyDescent="0.4">
      <c r="A15" s="56" t="s">
        <v>158</v>
      </c>
      <c r="K15" s="348" t="s">
        <v>142</v>
      </c>
      <c r="L15" s="348"/>
      <c r="M15" s="348"/>
    </row>
    <row r="16" spans="1:14" ht="11.25" customHeight="1" x14ac:dyDescent="0.4">
      <c r="A16" s="56"/>
      <c r="K16" s="349"/>
      <c r="L16" s="349"/>
      <c r="M16" s="349"/>
    </row>
    <row r="17" spans="1:13" ht="21.75" customHeight="1" x14ac:dyDescent="0.4">
      <c r="A17" s="360" t="s">
        <v>159</v>
      </c>
      <c r="B17" s="361"/>
      <c r="C17" s="361"/>
      <c r="D17" s="362"/>
      <c r="E17" s="363" t="s">
        <v>160</v>
      </c>
      <c r="F17" s="363"/>
      <c r="G17" s="363"/>
      <c r="H17" s="363" t="s">
        <v>161</v>
      </c>
      <c r="I17" s="363"/>
      <c r="J17" s="363"/>
      <c r="K17" s="360" t="s">
        <v>108</v>
      </c>
      <c r="L17" s="361"/>
      <c r="M17" s="362"/>
    </row>
    <row r="18" spans="1:13" ht="26.25" customHeight="1" x14ac:dyDescent="0.4">
      <c r="A18" s="350" t="s">
        <v>162</v>
      </c>
      <c r="B18" s="351"/>
      <c r="C18" s="351"/>
      <c r="D18" s="352"/>
      <c r="E18" s="353">
        <v>271</v>
      </c>
      <c r="F18" s="353"/>
      <c r="G18" s="353"/>
      <c r="H18" s="353">
        <v>414</v>
      </c>
      <c r="I18" s="353"/>
      <c r="J18" s="353"/>
      <c r="K18" s="353">
        <f>SUM(E18:J18)</f>
        <v>685</v>
      </c>
      <c r="L18" s="353"/>
      <c r="M18" s="353"/>
    </row>
    <row r="19" spans="1:13" ht="26.25" customHeight="1" x14ac:dyDescent="0.4">
      <c r="A19" s="354" t="s">
        <v>163</v>
      </c>
      <c r="B19" s="355"/>
      <c r="C19" s="355"/>
      <c r="D19" s="356"/>
      <c r="E19" s="357">
        <v>67</v>
      </c>
      <c r="F19" s="357"/>
      <c r="G19" s="357"/>
      <c r="H19" s="357">
        <v>174</v>
      </c>
      <c r="I19" s="357"/>
      <c r="J19" s="357"/>
      <c r="K19" s="358">
        <f>SUM(E19:J19)</f>
        <v>241</v>
      </c>
      <c r="L19" s="358"/>
      <c r="M19" s="357"/>
    </row>
    <row r="20" spans="1:13" ht="26.25" customHeight="1" x14ac:dyDescent="0.4">
      <c r="A20" s="344" t="s">
        <v>108</v>
      </c>
      <c r="B20" s="345"/>
      <c r="C20" s="345"/>
      <c r="D20" s="346"/>
      <c r="E20" s="347">
        <f>SUM(E18:G19)</f>
        <v>338</v>
      </c>
      <c r="F20" s="347"/>
      <c r="G20" s="347"/>
      <c r="H20" s="347">
        <f>SUM(H18:J19)</f>
        <v>588</v>
      </c>
      <c r="I20" s="347"/>
      <c r="J20" s="347"/>
      <c r="K20" s="347">
        <f>SUM(K18:M19)</f>
        <v>926</v>
      </c>
      <c r="L20" s="347"/>
      <c r="M20" s="347"/>
    </row>
    <row r="21" spans="1:13" ht="15" customHeight="1" x14ac:dyDescent="0.4">
      <c r="H21" s="339" t="s">
        <v>157</v>
      </c>
      <c r="I21" s="339"/>
      <c r="J21" s="339"/>
      <c r="K21" s="339"/>
      <c r="L21" s="339"/>
      <c r="M21" s="339"/>
    </row>
    <row r="22" spans="1:13" ht="37.5" customHeight="1" x14ac:dyDescent="0.4"/>
    <row r="23" spans="1:13" ht="18.75" customHeight="1" x14ac:dyDescent="0.4">
      <c r="A23" s="56" t="s">
        <v>164</v>
      </c>
      <c r="K23" s="348" t="s">
        <v>142</v>
      </c>
      <c r="L23" s="348"/>
      <c r="M23" s="348"/>
    </row>
    <row r="24" spans="1:13" ht="11.25" customHeight="1" x14ac:dyDescent="0.4">
      <c r="A24" s="56"/>
      <c r="K24" s="349"/>
      <c r="L24" s="349"/>
      <c r="M24" s="349"/>
    </row>
    <row r="25" spans="1:13" ht="21.75" customHeight="1" x14ac:dyDescent="0.4">
      <c r="A25" s="340" t="s">
        <v>159</v>
      </c>
      <c r="B25" s="340"/>
      <c r="C25" s="340"/>
      <c r="D25" s="340"/>
      <c r="E25" s="341"/>
      <c r="F25" s="342" t="s">
        <v>165</v>
      </c>
      <c r="G25" s="341"/>
      <c r="H25" s="342" t="s">
        <v>166</v>
      </c>
      <c r="I25" s="341"/>
      <c r="J25" s="342" t="s">
        <v>167</v>
      </c>
      <c r="K25" s="341"/>
      <c r="L25" s="342" t="s">
        <v>108</v>
      </c>
      <c r="M25" s="340"/>
    </row>
    <row r="26" spans="1:13" ht="42" customHeight="1" x14ac:dyDescent="0.4">
      <c r="A26" s="336" t="s">
        <v>168</v>
      </c>
      <c r="B26" s="336"/>
      <c r="C26" s="336"/>
      <c r="D26" s="336"/>
      <c r="E26" s="337"/>
      <c r="F26" s="343">
        <v>64</v>
      </c>
      <c r="G26" s="343"/>
      <c r="H26" s="343">
        <v>541</v>
      </c>
      <c r="I26" s="343"/>
      <c r="J26" s="343">
        <v>201</v>
      </c>
      <c r="K26" s="343"/>
      <c r="L26" s="343">
        <f>SUM(F26:K26)</f>
        <v>806</v>
      </c>
      <c r="M26" s="343"/>
    </row>
    <row r="27" spans="1:13" ht="22.5" customHeight="1" x14ac:dyDescent="0.4">
      <c r="L27" s="68"/>
      <c r="M27" s="68"/>
    </row>
    <row r="28" spans="1:13" ht="21.75" customHeight="1" x14ac:dyDescent="0.4">
      <c r="A28" s="333" t="s">
        <v>159</v>
      </c>
      <c r="B28" s="333"/>
      <c r="C28" s="333"/>
      <c r="D28" s="333"/>
      <c r="E28" s="333"/>
      <c r="F28" s="333"/>
      <c r="G28" s="334"/>
      <c r="H28" s="335" t="s">
        <v>108</v>
      </c>
      <c r="I28" s="333"/>
      <c r="J28" s="333"/>
      <c r="K28" s="333"/>
      <c r="L28" s="333"/>
      <c r="M28" s="333"/>
    </row>
    <row r="29" spans="1:13" ht="42" customHeight="1" x14ac:dyDescent="0.4">
      <c r="A29" s="336" t="s">
        <v>169</v>
      </c>
      <c r="B29" s="336"/>
      <c r="C29" s="336"/>
      <c r="D29" s="336"/>
      <c r="E29" s="336"/>
      <c r="F29" s="336"/>
      <c r="G29" s="337"/>
      <c r="H29" s="338">
        <v>1762</v>
      </c>
      <c r="I29" s="338"/>
      <c r="J29" s="338"/>
      <c r="K29" s="338"/>
      <c r="L29" s="338"/>
      <c r="M29" s="338"/>
    </row>
    <row r="30" spans="1:13" ht="15" customHeight="1" x14ac:dyDescent="0.4">
      <c r="F30" s="339" t="s">
        <v>157</v>
      </c>
      <c r="G30" s="339"/>
      <c r="H30" s="339"/>
      <c r="I30" s="339"/>
      <c r="J30" s="339"/>
      <c r="K30" s="339"/>
      <c r="L30" s="339"/>
      <c r="M30" s="339"/>
    </row>
  </sheetData>
  <mergeCells count="43">
    <mergeCell ref="K2:M3"/>
    <mergeCell ref="A4:A5"/>
    <mergeCell ref="B4:C4"/>
    <mergeCell ref="D4:E4"/>
    <mergeCell ref="F4:G4"/>
    <mergeCell ref="H4:I4"/>
    <mergeCell ref="J4:K4"/>
    <mergeCell ref="L4:M4"/>
    <mergeCell ref="H13:M13"/>
    <mergeCell ref="K15:M16"/>
    <mergeCell ref="A17:D17"/>
    <mergeCell ref="E17:G17"/>
    <mergeCell ref="H17:J17"/>
    <mergeCell ref="K17:M17"/>
    <mergeCell ref="K23:M24"/>
    <mergeCell ref="A18:D18"/>
    <mergeCell ref="E18:G18"/>
    <mergeCell ref="H18:J18"/>
    <mergeCell ref="K18:M18"/>
    <mergeCell ref="A19:D19"/>
    <mergeCell ref="E19:G19"/>
    <mergeCell ref="H19:J19"/>
    <mergeCell ref="K19:M19"/>
    <mergeCell ref="A20:D20"/>
    <mergeCell ref="E20:G20"/>
    <mergeCell ref="H20:J20"/>
    <mergeCell ref="K20:M20"/>
    <mergeCell ref="H21:M21"/>
    <mergeCell ref="A26:E26"/>
    <mergeCell ref="F26:G26"/>
    <mergeCell ref="H26:I26"/>
    <mergeCell ref="J26:K26"/>
    <mergeCell ref="L26:M26"/>
    <mergeCell ref="A25:E25"/>
    <mergeCell ref="F25:G25"/>
    <mergeCell ref="H25:I25"/>
    <mergeCell ref="J25:K25"/>
    <mergeCell ref="L25:M25"/>
    <mergeCell ref="A28:G28"/>
    <mergeCell ref="H28:M28"/>
    <mergeCell ref="A29:G29"/>
    <mergeCell ref="H29:M29"/>
    <mergeCell ref="F30:M30"/>
  </mergeCells>
  <phoneticPr fontId="3"/>
  <conditionalFormatting sqref="E18:J19">
    <cfRule type="containsBlanks" dxfId="60" priority="5">
      <formula>LEN(TRIM(E18))=0</formula>
    </cfRule>
  </conditionalFormatting>
  <conditionalFormatting sqref="F26:K26">
    <cfRule type="containsBlanks" dxfId="59" priority="4">
      <formula>LEN(TRIM(F26))=0</formula>
    </cfRule>
  </conditionalFormatting>
  <conditionalFormatting sqref="H29:M29">
    <cfRule type="containsBlanks" dxfId="58" priority="3">
      <formula>LEN(TRIM(H29))=0</formula>
    </cfRule>
  </conditionalFormatting>
  <conditionalFormatting sqref="B10:G11 B6:K9">
    <cfRule type="containsBlanks" dxfId="57" priority="2" stopIfTrue="1">
      <formula>LEN(TRIM(B6))=0</formula>
    </cfRule>
  </conditionalFormatting>
  <conditionalFormatting sqref="H10:K11">
    <cfRule type="containsBlanks" dxfId="56" priority="1">
      <formula>LEN(TRIM(H10))=0</formula>
    </cfRule>
  </conditionalFormatting>
  <pageMargins left="0.78740157480314965" right="0.78740157480314965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06A2-8D71-4D52-BC13-1DE846490167}">
  <dimension ref="A1:P36"/>
  <sheetViews>
    <sheetView showGridLines="0" view="pageBreakPreview" zoomScaleNormal="100" zoomScaleSheetLayoutView="100" workbookViewId="0"/>
  </sheetViews>
  <sheetFormatPr defaultRowHeight="12" x14ac:dyDescent="0.4"/>
  <cols>
    <col min="1" max="3" width="5.5" style="30" customWidth="1"/>
    <col min="4" max="4" width="5" style="30" customWidth="1"/>
    <col min="5" max="5" width="5.5" style="30" customWidth="1"/>
    <col min="6" max="6" width="5" style="30" customWidth="1"/>
    <col min="7" max="12" width="5.5" style="30" customWidth="1"/>
    <col min="13" max="13" width="6.375" style="30" customWidth="1"/>
    <col min="14" max="15" width="5.5" style="30" customWidth="1"/>
    <col min="16" max="16" width="6.625" style="30" customWidth="1"/>
    <col min="17" max="17" width="2.125" style="30" customWidth="1"/>
    <col min="18" max="16384" width="9" style="30"/>
  </cols>
  <sheetData>
    <row r="1" spans="1:16" ht="37.5" customHeight="1" x14ac:dyDescent="0.4">
      <c r="P1" s="31" t="s">
        <v>170</v>
      </c>
    </row>
    <row r="2" spans="1:16" ht="18.75" customHeight="1" x14ac:dyDescent="0.4">
      <c r="A2" s="33" t="s">
        <v>171</v>
      </c>
      <c r="C2" s="33"/>
      <c r="D2" s="33"/>
      <c r="E2" s="33"/>
      <c r="F2" s="33"/>
      <c r="G2" s="33"/>
      <c r="H2" s="33"/>
      <c r="L2" s="406" t="s">
        <v>172</v>
      </c>
      <c r="M2" s="406"/>
      <c r="N2" s="406"/>
      <c r="O2" s="406"/>
      <c r="P2" s="406"/>
    </row>
    <row r="3" spans="1:16" ht="11.25" customHeight="1" x14ac:dyDescent="0.4">
      <c r="B3" s="69"/>
      <c r="C3" s="69"/>
      <c r="D3" s="69"/>
      <c r="E3" s="69"/>
      <c r="F3" s="69"/>
      <c r="G3" s="69"/>
      <c r="H3" s="70"/>
      <c r="L3" s="407"/>
      <c r="M3" s="407"/>
      <c r="N3" s="407"/>
      <c r="O3" s="407"/>
      <c r="P3" s="407"/>
    </row>
    <row r="4" spans="1:16" ht="20.25" customHeight="1" x14ac:dyDescent="0.4">
      <c r="A4" s="408"/>
      <c r="B4" s="409"/>
      <c r="C4" s="330" t="s">
        <v>173</v>
      </c>
      <c r="D4" s="325"/>
      <c r="E4" s="330" t="s">
        <v>174</v>
      </c>
      <c r="F4" s="325"/>
      <c r="G4" s="330" t="s">
        <v>175</v>
      </c>
      <c r="H4" s="325"/>
      <c r="I4" s="330" t="s">
        <v>176</v>
      </c>
      <c r="J4" s="325"/>
      <c r="K4" s="330" t="s">
        <v>177</v>
      </c>
      <c r="L4" s="325"/>
      <c r="M4" s="330" t="s">
        <v>178</v>
      </c>
      <c r="N4" s="325"/>
      <c r="O4" s="330" t="s">
        <v>179</v>
      </c>
      <c r="P4" s="410"/>
    </row>
    <row r="5" spans="1:16" ht="27" customHeight="1" x14ac:dyDescent="0.4">
      <c r="A5" s="403" t="s">
        <v>180</v>
      </c>
      <c r="B5" s="404"/>
      <c r="C5" s="405">
        <v>6598</v>
      </c>
      <c r="D5" s="398"/>
      <c r="E5" s="398">
        <v>5400</v>
      </c>
      <c r="F5" s="398"/>
      <c r="G5" s="398">
        <v>4657</v>
      </c>
      <c r="H5" s="398"/>
      <c r="I5" s="398">
        <v>196</v>
      </c>
      <c r="J5" s="398"/>
      <c r="K5" s="398">
        <v>1729</v>
      </c>
      <c r="L5" s="398"/>
      <c r="M5" s="398">
        <v>6018</v>
      </c>
      <c r="N5" s="398"/>
      <c r="O5" s="398">
        <v>127</v>
      </c>
      <c r="P5" s="398"/>
    </row>
    <row r="6" spans="1:16" ht="27" customHeight="1" x14ac:dyDescent="0.4">
      <c r="A6" s="399" t="s">
        <v>181</v>
      </c>
      <c r="B6" s="400"/>
      <c r="C6" s="401">
        <v>8263</v>
      </c>
      <c r="D6" s="402"/>
      <c r="E6" s="402">
        <v>6730</v>
      </c>
      <c r="F6" s="402"/>
      <c r="G6" s="402">
        <v>5860</v>
      </c>
      <c r="H6" s="402"/>
      <c r="I6" s="402">
        <v>330</v>
      </c>
      <c r="J6" s="402"/>
      <c r="K6" s="402">
        <v>1760</v>
      </c>
      <c r="L6" s="402"/>
      <c r="M6" s="402">
        <v>7176</v>
      </c>
      <c r="N6" s="402"/>
      <c r="O6" s="402">
        <v>153</v>
      </c>
      <c r="P6" s="402"/>
    </row>
    <row r="7" spans="1:16" ht="15" customHeight="1" x14ac:dyDescent="0.4">
      <c r="A7" s="71" t="s">
        <v>182</v>
      </c>
      <c r="J7" s="369" t="s">
        <v>183</v>
      </c>
      <c r="K7" s="369"/>
      <c r="L7" s="369"/>
      <c r="M7" s="369"/>
      <c r="N7" s="369"/>
      <c r="O7" s="369"/>
      <c r="P7" s="369"/>
    </row>
    <row r="8" spans="1:16" ht="37.5" customHeight="1" x14ac:dyDescent="0.4"/>
    <row r="9" spans="1:16" ht="18.75" customHeight="1" x14ac:dyDescent="0.4"/>
    <row r="10" spans="1:16" ht="18.75" customHeight="1" x14ac:dyDescent="0.4">
      <c r="A10" s="33" t="s">
        <v>184</v>
      </c>
      <c r="C10" s="33"/>
      <c r="D10" s="33"/>
      <c r="E10" s="33"/>
      <c r="F10" s="33"/>
      <c r="G10" s="33"/>
      <c r="H10" s="33"/>
      <c r="I10" s="33"/>
    </row>
    <row r="11" spans="1:16" ht="11.25" customHeight="1" x14ac:dyDescent="0.4">
      <c r="A11" s="33"/>
      <c r="C11" s="33"/>
      <c r="D11" s="33"/>
      <c r="E11" s="33"/>
      <c r="F11" s="33"/>
      <c r="G11" s="33"/>
      <c r="H11" s="33"/>
      <c r="I11" s="33"/>
    </row>
    <row r="12" spans="1:16" ht="15" customHeight="1" x14ac:dyDescent="0.4">
      <c r="A12" s="30" t="s">
        <v>185</v>
      </c>
      <c r="O12" s="72"/>
      <c r="P12" s="73" t="s">
        <v>186</v>
      </c>
    </row>
    <row r="13" spans="1:16" ht="27" customHeight="1" x14ac:dyDescent="0.4">
      <c r="A13" s="375" t="s">
        <v>159</v>
      </c>
      <c r="B13" s="376"/>
      <c r="C13" s="374" t="s">
        <v>187</v>
      </c>
      <c r="D13" s="375"/>
      <c r="E13" s="375"/>
      <c r="F13" s="374" t="s">
        <v>188</v>
      </c>
      <c r="G13" s="375"/>
      <c r="H13" s="376"/>
      <c r="I13" s="374" t="s">
        <v>189</v>
      </c>
      <c r="J13" s="375"/>
      <c r="K13" s="376"/>
      <c r="L13" s="375" t="s">
        <v>190</v>
      </c>
      <c r="M13" s="376"/>
      <c r="N13" s="374" t="s">
        <v>191</v>
      </c>
      <c r="O13" s="375"/>
      <c r="P13" s="375"/>
    </row>
    <row r="14" spans="1:16" ht="18.75" customHeight="1" x14ac:dyDescent="0.4">
      <c r="A14" s="392" t="s">
        <v>192</v>
      </c>
      <c r="B14" s="389" t="s">
        <v>193</v>
      </c>
      <c r="C14" s="395">
        <v>27855</v>
      </c>
      <c r="D14" s="396"/>
      <c r="E14" s="396"/>
      <c r="F14" s="397">
        <v>321</v>
      </c>
      <c r="G14" s="397"/>
      <c r="H14" s="397"/>
      <c r="I14" s="397">
        <v>110</v>
      </c>
      <c r="J14" s="397"/>
      <c r="K14" s="397"/>
      <c r="L14" s="397">
        <v>8</v>
      </c>
      <c r="M14" s="397"/>
      <c r="N14" s="378">
        <f t="shared" ref="N14:N23" si="0">SUM(C14:M14)</f>
        <v>28294</v>
      </c>
      <c r="O14" s="378"/>
      <c r="P14" s="378"/>
    </row>
    <row r="15" spans="1:16" ht="18.75" customHeight="1" x14ac:dyDescent="0.4">
      <c r="A15" s="392"/>
      <c r="B15" s="390"/>
      <c r="C15" s="393">
        <v>19435744367</v>
      </c>
      <c r="D15" s="394"/>
      <c r="E15" s="394"/>
      <c r="F15" s="388">
        <v>272194500</v>
      </c>
      <c r="G15" s="388"/>
      <c r="H15" s="388"/>
      <c r="I15" s="388">
        <v>82951198</v>
      </c>
      <c r="J15" s="388"/>
      <c r="K15" s="388"/>
      <c r="L15" s="388">
        <v>2721997</v>
      </c>
      <c r="M15" s="388"/>
      <c r="N15" s="378">
        <f t="shared" si="0"/>
        <v>19793612062</v>
      </c>
      <c r="O15" s="378"/>
      <c r="P15" s="378"/>
    </row>
    <row r="16" spans="1:16" ht="18.75" customHeight="1" x14ac:dyDescent="0.4">
      <c r="A16" s="392"/>
      <c r="B16" s="389" t="s">
        <v>194</v>
      </c>
      <c r="C16" s="391">
        <v>22460</v>
      </c>
      <c r="D16" s="388"/>
      <c r="E16" s="388"/>
      <c r="F16" s="388">
        <v>485</v>
      </c>
      <c r="G16" s="388"/>
      <c r="H16" s="388"/>
      <c r="I16" s="388">
        <v>4771</v>
      </c>
      <c r="J16" s="388"/>
      <c r="K16" s="388"/>
      <c r="L16" s="388" t="s">
        <v>195</v>
      </c>
      <c r="M16" s="388"/>
      <c r="N16" s="378">
        <f>SUM(C16:M16)</f>
        <v>27716</v>
      </c>
      <c r="O16" s="378"/>
      <c r="P16" s="378"/>
    </row>
    <row r="17" spans="1:16" ht="18.75" customHeight="1" x14ac:dyDescent="0.4">
      <c r="A17" s="392"/>
      <c r="B17" s="390"/>
      <c r="C17" s="391">
        <v>14269329783</v>
      </c>
      <c r="D17" s="388"/>
      <c r="E17" s="388"/>
      <c r="F17" s="388">
        <v>316335006</v>
      </c>
      <c r="G17" s="388"/>
      <c r="H17" s="388"/>
      <c r="I17" s="388">
        <v>4122549623</v>
      </c>
      <c r="J17" s="388"/>
      <c r="K17" s="388"/>
      <c r="L17" s="388" t="s">
        <v>195</v>
      </c>
      <c r="M17" s="388"/>
      <c r="N17" s="378">
        <f t="shared" si="0"/>
        <v>18708214412</v>
      </c>
      <c r="O17" s="378"/>
      <c r="P17" s="378"/>
    </row>
    <row r="18" spans="1:16" ht="18.75" customHeight="1" x14ac:dyDescent="0.4">
      <c r="A18" s="392" t="s">
        <v>196</v>
      </c>
      <c r="B18" s="389" t="s">
        <v>197</v>
      </c>
      <c r="C18" s="391">
        <v>440</v>
      </c>
      <c r="D18" s="388"/>
      <c r="E18" s="388"/>
      <c r="F18" s="388">
        <v>36</v>
      </c>
      <c r="G18" s="388"/>
      <c r="H18" s="388"/>
      <c r="I18" s="388" t="s">
        <v>195</v>
      </c>
      <c r="J18" s="388"/>
      <c r="K18" s="388"/>
      <c r="L18" s="388" t="s">
        <v>195</v>
      </c>
      <c r="M18" s="388"/>
      <c r="N18" s="378">
        <f>SUM(C18:M18)</f>
        <v>476</v>
      </c>
      <c r="O18" s="378"/>
      <c r="P18" s="378"/>
    </row>
    <row r="19" spans="1:16" ht="18.75" customHeight="1" x14ac:dyDescent="0.4">
      <c r="A19" s="392"/>
      <c r="B19" s="390"/>
      <c r="C19" s="391">
        <v>175899051</v>
      </c>
      <c r="D19" s="388"/>
      <c r="E19" s="388"/>
      <c r="F19" s="388">
        <v>31889800</v>
      </c>
      <c r="G19" s="388"/>
      <c r="H19" s="388"/>
      <c r="I19" s="388" t="s">
        <v>195</v>
      </c>
      <c r="J19" s="388"/>
      <c r="K19" s="388"/>
      <c r="L19" s="388" t="s">
        <v>195</v>
      </c>
      <c r="M19" s="388"/>
      <c r="N19" s="378">
        <f t="shared" si="0"/>
        <v>207788851</v>
      </c>
      <c r="O19" s="378"/>
      <c r="P19" s="378"/>
    </row>
    <row r="20" spans="1:16" ht="18.75" customHeight="1" x14ac:dyDescent="0.4">
      <c r="A20" s="392"/>
      <c r="B20" s="389" t="s">
        <v>194</v>
      </c>
      <c r="C20" s="391">
        <v>299</v>
      </c>
      <c r="D20" s="388"/>
      <c r="E20" s="388"/>
      <c r="F20" s="388">
        <v>34</v>
      </c>
      <c r="G20" s="388"/>
      <c r="H20" s="388"/>
      <c r="I20" s="388">
        <v>159</v>
      </c>
      <c r="J20" s="388"/>
      <c r="K20" s="388"/>
      <c r="L20" s="388" t="s">
        <v>195</v>
      </c>
      <c r="M20" s="388"/>
      <c r="N20" s="378">
        <f t="shared" si="0"/>
        <v>492</v>
      </c>
      <c r="O20" s="378"/>
      <c r="P20" s="378"/>
    </row>
    <row r="21" spans="1:16" ht="18.75" customHeight="1" x14ac:dyDescent="0.4">
      <c r="A21" s="392"/>
      <c r="B21" s="390"/>
      <c r="C21" s="391">
        <v>252618856</v>
      </c>
      <c r="D21" s="388"/>
      <c r="E21" s="388"/>
      <c r="F21" s="388">
        <v>34609985</v>
      </c>
      <c r="G21" s="388"/>
      <c r="H21" s="388"/>
      <c r="I21" s="388">
        <v>156263184</v>
      </c>
      <c r="J21" s="388"/>
      <c r="K21" s="388"/>
      <c r="L21" s="388" t="s">
        <v>195</v>
      </c>
      <c r="M21" s="388"/>
      <c r="N21" s="378">
        <f t="shared" si="0"/>
        <v>443492025</v>
      </c>
      <c r="O21" s="378"/>
      <c r="P21" s="378"/>
    </row>
    <row r="22" spans="1:16" ht="18.75" customHeight="1" x14ac:dyDescent="0.4">
      <c r="A22" s="392"/>
      <c r="B22" s="389" t="s">
        <v>198</v>
      </c>
      <c r="C22" s="391" t="s">
        <v>195</v>
      </c>
      <c r="D22" s="388"/>
      <c r="E22" s="388"/>
      <c r="F22" s="388" t="s">
        <v>195</v>
      </c>
      <c r="G22" s="388"/>
      <c r="H22" s="388"/>
      <c r="I22" s="388" t="s">
        <v>195</v>
      </c>
      <c r="J22" s="388"/>
      <c r="K22" s="388"/>
      <c r="L22" s="388" t="s">
        <v>195</v>
      </c>
      <c r="M22" s="388"/>
      <c r="N22" s="384">
        <f t="shared" si="0"/>
        <v>0</v>
      </c>
      <c r="O22" s="384"/>
      <c r="P22" s="384"/>
    </row>
    <row r="23" spans="1:16" ht="18.75" customHeight="1" x14ac:dyDescent="0.4">
      <c r="A23" s="392"/>
      <c r="B23" s="390"/>
      <c r="C23" s="391" t="s">
        <v>195</v>
      </c>
      <c r="D23" s="388"/>
      <c r="E23" s="388"/>
      <c r="F23" s="388" t="s">
        <v>195</v>
      </c>
      <c r="G23" s="388"/>
      <c r="H23" s="388"/>
      <c r="I23" s="388" t="s">
        <v>195</v>
      </c>
      <c r="J23" s="388"/>
      <c r="K23" s="388"/>
      <c r="L23" s="388" t="s">
        <v>195</v>
      </c>
      <c r="M23" s="388"/>
      <c r="N23" s="384">
        <f t="shared" si="0"/>
        <v>0</v>
      </c>
      <c r="O23" s="384"/>
      <c r="P23" s="384"/>
    </row>
    <row r="24" spans="1:16" ht="18.75" customHeight="1" x14ac:dyDescent="0.4">
      <c r="A24" s="392"/>
      <c r="B24" s="385" t="s">
        <v>199</v>
      </c>
      <c r="C24" s="387" t="s">
        <v>195</v>
      </c>
      <c r="D24" s="377"/>
      <c r="E24" s="377"/>
      <c r="F24" s="388" t="s">
        <v>195</v>
      </c>
      <c r="G24" s="388"/>
      <c r="H24" s="388"/>
      <c r="I24" s="377" t="s">
        <v>195</v>
      </c>
      <c r="J24" s="377"/>
      <c r="K24" s="377"/>
      <c r="L24" s="377" t="s">
        <v>195</v>
      </c>
      <c r="M24" s="377"/>
      <c r="N24" s="378" t="s">
        <v>200</v>
      </c>
      <c r="O24" s="378"/>
      <c r="P24" s="378"/>
    </row>
    <row r="25" spans="1:16" ht="18.75" customHeight="1" x14ac:dyDescent="0.4">
      <c r="A25" s="392"/>
      <c r="B25" s="386"/>
      <c r="C25" s="387" t="s">
        <v>195</v>
      </c>
      <c r="D25" s="377"/>
      <c r="E25" s="377"/>
      <c r="F25" s="388" t="s">
        <v>195</v>
      </c>
      <c r="G25" s="388"/>
      <c r="H25" s="388"/>
      <c r="I25" s="377" t="s">
        <v>195</v>
      </c>
      <c r="J25" s="377"/>
      <c r="K25" s="377"/>
      <c r="L25" s="377" t="s">
        <v>195</v>
      </c>
      <c r="M25" s="377"/>
      <c r="N25" s="378" t="s">
        <v>200</v>
      </c>
      <c r="O25" s="378"/>
      <c r="P25" s="378"/>
    </row>
    <row r="26" spans="1:16" ht="18.75" customHeight="1" x14ac:dyDescent="0.4">
      <c r="A26" s="379" t="s">
        <v>108</v>
      </c>
      <c r="B26" s="379"/>
      <c r="C26" s="381">
        <f>C14+C16+C18+C20</f>
        <v>51054</v>
      </c>
      <c r="D26" s="382"/>
      <c r="E26" s="382"/>
      <c r="F26" s="382">
        <f>F14+F16+F18+F20</f>
        <v>876</v>
      </c>
      <c r="G26" s="382"/>
      <c r="H26" s="382"/>
      <c r="I26" s="382">
        <f>I14+I16+I20</f>
        <v>5040</v>
      </c>
      <c r="J26" s="382"/>
      <c r="K26" s="382"/>
      <c r="L26" s="382">
        <f>L14</f>
        <v>8</v>
      </c>
      <c r="M26" s="382"/>
      <c r="N26" s="382">
        <f>SUM(C26:M26)</f>
        <v>56978</v>
      </c>
      <c r="O26" s="382"/>
      <c r="P26" s="382"/>
    </row>
    <row r="27" spans="1:16" ht="18.75" customHeight="1" x14ac:dyDescent="0.4">
      <c r="A27" s="380"/>
      <c r="B27" s="380"/>
      <c r="C27" s="383">
        <f>C15+C17+C19+C21</f>
        <v>34133592057</v>
      </c>
      <c r="D27" s="370"/>
      <c r="E27" s="370"/>
      <c r="F27" s="370">
        <f>F15+F17+F19+F21</f>
        <v>655029291</v>
      </c>
      <c r="G27" s="370"/>
      <c r="H27" s="370"/>
      <c r="I27" s="370">
        <f>I15+I17+I21</f>
        <v>4361764005</v>
      </c>
      <c r="J27" s="370"/>
      <c r="K27" s="370"/>
      <c r="L27" s="370">
        <f>L15</f>
        <v>2721997</v>
      </c>
      <c r="M27" s="370"/>
      <c r="N27" s="370">
        <f>SUM(C27:M27)</f>
        <v>39153107350</v>
      </c>
      <c r="O27" s="370"/>
      <c r="P27" s="370"/>
    </row>
    <row r="28" spans="1:16" ht="27" customHeight="1" x14ac:dyDescent="0.4">
      <c r="A28" s="371" t="s">
        <v>201</v>
      </c>
      <c r="B28" s="371"/>
      <c r="C28" s="371"/>
      <c r="D28" s="371"/>
      <c r="E28" s="74"/>
      <c r="F28" s="74"/>
      <c r="G28" s="74"/>
      <c r="H28" s="74"/>
      <c r="I28" s="74"/>
      <c r="J28" s="75"/>
      <c r="K28" s="75"/>
      <c r="L28" s="75"/>
      <c r="M28" s="75"/>
      <c r="N28" s="75"/>
      <c r="O28" s="75"/>
      <c r="P28" s="76"/>
    </row>
    <row r="29" spans="1:16" ht="15.75" customHeight="1" x14ac:dyDescent="0.4">
      <c r="A29" s="372" t="s">
        <v>202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76"/>
    </row>
    <row r="30" spans="1:16" ht="15.75" customHeight="1" x14ac:dyDescent="0.4">
      <c r="A30" s="372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76"/>
    </row>
    <row r="31" spans="1:16" ht="15.75" customHeight="1" x14ac:dyDescent="0.4">
      <c r="A31" s="372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76"/>
    </row>
    <row r="32" spans="1:16" ht="37.5" customHeight="1" x14ac:dyDescent="0.4">
      <c r="B32" s="77"/>
      <c r="C32" s="77"/>
      <c r="D32" s="78"/>
      <c r="E32" s="78"/>
      <c r="F32" s="78"/>
      <c r="G32" s="78"/>
      <c r="H32" s="78"/>
      <c r="I32" s="78"/>
    </row>
    <row r="33" spans="1:16" ht="15" customHeight="1" x14ac:dyDescent="0.4">
      <c r="A33" s="79" t="s">
        <v>203</v>
      </c>
      <c r="C33" s="79"/>
      <c r="D33" s="79"/>
      <c r="E33" s="79"/>
      <c r="F33" s="79"/>
      <c r="G33" s="79"/>
      <c r="H33" s="79"/>
      <c r="I33" s="79"/>
    </row>
    <row r="34" spans="1:16" ht="27.75" customHeight="1" x14ac:dyDescent="0.4">
      <c r="A34" s="80"/>
      <c r="B34" s="81" t="s">
        <v>204</v>
      </c>
      <c r="C34" s="81"/>
      <c r="D34" s="82"/>
      <c r="E34" s="373" t="s">
        <v>205</v>
      </c>
      <c r="F34" s="373"/>
      <c r="G34" s="373"/>
      <c r="H34" s="373"/>
      <c r="I34" s="374" t="s">
        <v>206</v>
      </c>
      <c r="J34" s="375"/>
      <c r="K34" s="375"/>
      <c r="L34" s="376"/>
      <c r="M34" s="374" t="s">
        <v>207</v>
      </c>
      <c r="N34" s="375"/>
      <c r="O34" s="375"/>
      <c r="P34" s="375"/>
    </row>
    <row r="35" spans="1:16" ht="27.75" customHeight="1" x14ac:dyDescent="0.4">
      <c r="A35" s="366">
        <v>7145</v>
      </c>
      <c r="B35" s="366"/>
      <c r="C35" s="366"/>
      <c r="D35" s="366"/>
      <c r="E35" s="367">
        <v>4041</v>
      </c>
      <c r="F35" s="367"/>
      <c r="G35" s="367"/>
      <c r="H35" s="367"/>
      <c r="I35" s="367">
        <v>82</v>
      </c>
      <c r="J35" s="367"/>
      <c r="K35" s="367"/>
      <c r="L35" s="367"/>
      <c r="M35" s="368">
        <f>SUM(A35:L35)</f>
        <v>11268</v>
      </c>
      <c r="N35" s="368"/>
      <c r="O35" s="368"/>
      <c r="P35" s="368"/>
    </row>
    <row r="36" spans="1:16" ht="15" customHeight="1" x14ac:dyDescent="0.4">
      <c r="B36" s="83"/>
      <c r="C36" s="84"/>
      <c r="D36" s="84"/>
      <c r="E36" s="369" t="s">
        <v>208</v>
      </c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</row>
  </sheetData>
  <mergeCells count="121">
    <mergeCell ref="L2:P3"/>
    <mergeCell ref="A4:B4"/>
    <mergeCell ref="C4:D4"/>
    <mergeCell ref="E4:F4"/>
    <mergeCell ref="G4:H4"/>
    <mergeCell ref="I4:J4"/>
    <mergeCell ref="K4:L4"/>
    <mergeCell ref="M4:N4"/>
    <mergeCell ref="O4:P4"/>
    <mergeCell ref="J7:P7"/>
    <mergeCell ref="A13:B13"/>
    <mergeCell ref="C13:E13"/>
    <mergeCell ref="F13:H13"/>
    <mergeCell ref="I13:K13"/>
    <mergeCell ref="L13:M13"/>
    <mergeCell ref="N13:P13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A14:A17"/>
    <mergeCell ref="B14:B15"/>
    <mergeCell ref="C14:E14"/>
    <mergeCell ref="F14:H14"/>
    <mergeCell ref="I14:K14"/>
    <mergeCell ref="L14:M14"/>
    <mergeCell ref="B16:B17"/>
    <mergeCell ref="C16:E16"/>
    <mergeCell ref="F16:H16"/>
    <mergeCell ref="I16:K16"/>
    <mergeCell ref="L16:M16"/>
    <mergeCell ref="N16:P16"/>
    <mergeCell ref="C17:E17"/>
    <mergeCell ref="F17:H17"/>
    <mergeCell ref="I17:K17"/>
    <mergeCell ref="L17:M17"/>
    <mergeCell ref="N17:P17"/>
    <mergeCell ref="N14:P14"/>
    <mergeCell ref="C15:E15"/>
    <mergeCell ref="F15:H15"/>
    <mergeCell ref="I15:K15"/>
    <mergeCell ref="L15:M15"/>
    <mergeCell ref="N15:P15"/>
    <mergeCell ref="L20:M20"/>
    <mergeCell ref="N20:P20"/>
    <mergeCell ref="C21:E21"/>
    <mergeCell ref="F21:H21"/>
    <mergeCell ref="I21:K21"/>
    <mergeCell ref="L21:M21"/>
    <mergeCell ref="N21:P21"/>
    <mergeCell ref="N18:P18"/>
    <mergeCell ref="C19:E19"/>
    <mergeCell ref="F19:H19"/>
    <mergeCell ref="I19:K19"/>
    <mergeCell ref="L19:M19"/>
    <mergeCell ref="N19:P19"/>
    <mergeCell ref="C18:E18"/>
    <mergeCell ref="F18:H18"/>
    <mergeCell ref="I18:K18"/>
    <mergeCell ref="L18:M18"/>
    <mergeCell ref="C20:E20"/>
    <mergeCell ref="F20:H20"/>
    <mergeCell ref="I20:K20"/>
    <mergeCell ref="N23:P23"/>
    <mergeCell ref="B24:B25"/>
    <mergeCell ref="C24:E24"/>
    <mergeCell ref="F24:H24"/>
    <mergeCell ref="I24:K24"/>
    <mergeCell ref="L24:M24"/>
    <mergeCell ref="N24:P24"/>
    <mergeCell ref="C25:E25"/>
    <mergeCell ref="F25:H25"/>
    <mergeCell ref="I25:K25"/>
    <mergeCell ref="B22:B23"/>
    <mergeCell ref="C22:E22"/>
    <mergeCell ref="F22:H22"/>
    <mergeCell ref="I22:K22"/>
    <mergeCell ref="L22:M22"/>
    <mergeCell ref="N22:P22"/>
    <mergeCell ref="C23:E23"/>
    <mergeCell ref="F23:H23"/>
    <mergeCell ref="I23:K23"/>
    <mergeCell ref="L23:M23"/>
    <mergeCell ref="L25:M25"/>
    <mergeCell ref="N25:P25"/>
    <mergeCell ref="A26:B27"/>
    <mergeCell ref="C26:E26"/>
    <mergeCell ref="F26:H26"/>
    <mergeCell ref="I26:K26"/>
    <mergeCell ref="L26:M26"/>
    <mergeCell ref="N26:P26"/>
    <mergeCell ref="C27:E27"/>
    <mergeCell ref="F27:H27"/>
    <mergeCell ref="A18:A25"/>
    <mergeCell ref="B18:B19"/>
    <mergeCell ref="B20:B21"/>
    <mergeCell ref="A35:D35"/>
    <mergeCell ref="E35:H35"/>
    <mergeCell ref="I35:L35"/>
    <mergeCell ref="M35:P35"/>
    <mergeCell ref="E36:P36"/>
    <mergeCell ref="I27:K27"/>
    <mergeCell ref="L27:M27"/>
    <mergeCell ref="N27:P27"/>
    <mergeCell ref="A28:D28"/>
    <mergeCell ref="A29:O31"/>
    <mergeCell ref="E34:H34"/>
    <mergeCell ref="I34:L34"/>
    <mergeCell ref="M34:P34"/>
  </mergeCells>
  <phoneticPr fontId="3"/>
  <conditionalFormatting sqref="C14:E15">
    <cfRule type="containsBlanks" dxfId="55" priority="9" stopIfTrue="1">
      <formula>LEN(TRIM(C14))=0</formula>
    </cfRule>
  </conditionalFormatting>
  <conditionalFormatting sqref="C5:C6 O5:O6 M5:M6 K5:K6 I5:I6 G5:G6 E5:E6">
    <cfRule type="containsBlanks" dxfId="54" priority="8">
      <formula>LEN(TRIM(C5))=0</formula>
    </cfRule>
  </conditionalFormatting>
  <conditionalFormatting sqref="F14:H15">
    <cfRule type="containsBlanks" dxfId="53" priority="7" stopIfTrue="1">
      <formula>LEN(TRIM(F14))=0</formula>
    </cfRule>
  </conditionalFormatting>
  <conditionalFormatting sqref="I14:M15">
    <cfRule type="containsBlanks" dxfId="52" priority="6" stopIfTrue="1">
      <formula>LEN(TRIM(I14))=0</formula>
    </cfRule>
  </conditionalFormatting>
  <conditionalFormatting sqref="C16:E23">
    <cfRule type="containsBlanks" dxfId="51" priority="5" stopIfTrue="1">
      <formula>LEN(TRIM(C16))=0</formula>
    </cfRule>
  </conditionalFormatting>
  <conditionalFormatting sqref="F16:H25">
    <cfRule type="containsBlanks" dxfId="50" priority="4" stopIfTrue="1">
      <formula>LEN(TRIM(F16))=0</formula>
    </cfRule>
  </conditionalFormatting>
  <conditionalFormatting sqref="I16:M23">
    <cfRule type="containsBlanks" dxfId="49" priority="3" stopIfTrue="1">
      <formula>LEN(TRIM(I16))=0</formula>
    </cfRule>
  </conditionalFormatting>
  <conditionalFormatting sqref="C24:M25">
    <cfRule type="containsBlanks" dxfId="48" priority="2">
      <formula>LEN(TRIM(C24))=0</formula>
    </cfRule>
  </conditionalFormatting>
  <conditionalFormatting sqref="A35:L35">
    <cfRule type="containsBlanks" dxfId="47" priority="1" stopIfTrue="1">
      <formula>LEN(TRIM(A35))=0</formula>
    </cfRule>
  </conditionalFormatting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6777-1635-493E-9038-05795DA0A21E}">
  <dimension ref="A1:I43"/>
  <sheetViews>
    <sheetView showGridLines="0" view="pageBreakPreview" zoomScale="110" zoomScaleNormal="100" zoomScaleSheetLayoutView="110" workbookViewId="0"/>
  </sheetViews>
  <sheetFormatPr defaultRowHeight="12" x14ac:dyDescent="0.4"/>
  <cols>
    <col min="1" max="1" width="17.75" style="13" customWidth="1"/>
    <col min="2" max="2" width="8.75" style="13" customWidth="1"/>
    <col min="3" max="3" width="8.625" style="13" customWidth="1"/>
    <col min="4" max="4" width="9.125" style="13" customWidth="1"/>
    <col min="5" max="9" width="8.625" style="13" customWidth="1"/>
    <col min="10" max="256" width="9" style="13"/>
    <col min="257" max="257" width="17.75" style="13" customWidth="1"/>
    <col min="258" max="265" width="8.625" style="13" customWidth="1"/>
    <col min="266" max="512" width="9" style="13"/>
    <col min="513" max="513" width="17.75" style="13" customWidth="1"/>
    <col min="514" max="521" width="8.625" style="13" customWidth="1"/>
    <col min="522" max="768" width="9" style="13"/>
    <col min="769" max="769" width="17.75" style="13" customWidth="1"/>
    <col min="770" max="777" width="8.625" style="13" customWidth="1"/>
    <col min="778" max="1024" width="9" style="13"/>
    <col min="1025" max="1025" width="17.75" style="13" customWidth="1"/>
    <col min="1026" max="1033" width="8.625" style="13" customWidth="1"/>
    <col min="1034" max="1280" width="9" style="13"/>
    <col min="1281" max="1281" width="17.75" style="13" customWidth="1"/>
    <col min="1282" max="1289" width="8.625" style="13" customWidth="1"/>
    <col min="1290" max="1536" width="9" style="13"/>
    <col min="1537" max="1537" width="17.75" style="13" customWidth="1"/>
    <col min="1538" max="1545" width="8.625" style="13" customWidth="1"/>
    <col min="1546" max="1792" width="9" style="13"/>
    <col min="1793" max="1793" width="17.75" style="13" customWidth="1"/>
    <col min="1794" max="1801" width="8.625" style="13" customWidth="1"/>
    <col min="1802" max="2048" width="9" style="13"/>
    <col min="2049" max="2049" width="17.75" style="13" customWidth="1"/>
    <col min="2050" max="2057" width="8.625" style="13" customWidth="1"/>
    <col min="2058" max="2304" width="9" style="13"/>
    <col min="2305" max="2305" width="17.75" style="13" customWidth="1"/>
    <col min="2306" max="2313" width="8.625" style="13" customWidth="1"/>
    <col min="2314" max="2560" width="9" style="13"/>
    <col min="2561" max="2561" width="17.75" style="13" customWidth="1"/>
    <col min="2562" max="2569" width="8.625" style="13" customWidth="1"/>
    <col min="2570" max="2816" width="9" style="13"/>
    <col min="2817" max="2817" width="17.75" style="13" customWidth="1"/>
    <col min="2818" max="2825" width="8.625" style="13" customWidth="1"/>
    <col min="2826" max="3072" width="9" style="13"/>
    <col min="3073" max="3073" width="17.75" style="13" customWidth="1"/>
    <col min="3074" max="3081" width="8.625" style="13" customWidth="1"/>
    <col min="3082" max="3328" width="9" style="13"/>
    <col min="3329" max="3329" width="17.75" style="13" customWidth="1"/>
    <col min="3330" max="3337" width="8.625" style="13" customWidth="1"/>
    <col min="3338" max="3584" width="9" style="13"/>
    <col min="3585" max="3585" width="17.75" style="13" customWidth="1"/>
    <col min="3586" max="3593" width="8.625" style="13" customWidth="1"/>
    <col min="3594" max="3840" width="9" style="13"/>
    <col min="3841" max="3841" width="17.75" style="13" customWidth="1"/>
    <col min="3842" max="3849" width="8.625" style="13" customWidth="1"/>
    <col min="3850" max="4096" width="9" style="13"/>
    <col min="4097" max="4097" width="17.75" style="13" customWidth="1"/>
    <col min="4098" max="4105" width="8.625" style="13" customWidth="1"/>
    <col min="4106" max="4352" width="9" style="13"/>
    <col min="4353" max="4353" width="17.75" style="13" customWidth="1"/>
    <col min="4354" max="4361" width="8.625" style="13" customWidth="1"/>
    <col min="4362" max="4608" width="9" style="13"/>
    <col min="4609" max="4609" width="17.75" style="13" customWidth="1"/>
    <col min="4610" max="4617" width="8.625" style="13" customWidth="1"/>
    <col min="4618" max="4864" width="9" style="13"/>
    <col min="4865" max="4865" width="17.75" style="13" customWidth="1"/>
    <col min="4866" max="4873" width="8.625" style="13" customWidth="1"/>
    <col min="4874" max="5120" width="9" style="13"/>
    <col min="5121" max="5121" width="17.75" style="13" customWidth="1"/>
    <col min="5122" max="5129" width="8.625" style="13" customWidth="1"/>
    <col min="5130" max="5376" width="9" style="13"/>
    <col min="5377" max="5377" width="17.75" style="13" customWidth="1"/>
    <col min="5378" max="5385" width="8.625" style="13" customWidth="1"/>
    <col min="5386" max="5632" width="9" style="13"/>
    <col min="5633" max="5633" width="17.75" style="13" customWidth="1"/>
    <col min="5634" max="5641" width="8.625" style="13" customWidth="1"/>
    <col min="5642" max="5888" width="9" style="13"/>
    <col min="5889" max="5889" width="17.75" style="13" customWidth="1"/>
    <col min="5890" max="5897" width="8.625" style="13" customWidth="1"/>
    <col min="5898" max="6144" width="9" style="13"/>
    <col min="6145" max="6145" width="17.75" style="13" customWidth="1"/>
    <col min="6146" max="6153" width="8.625" style="13" customWidth="1"/>
    <col min="6154" max="6400" width="9" style="13"/>
    <col min="6401" max="6401" width="17.75" style="13" customWidth="1"/>
    <col min="6402" max="6409" width="8.625" style="13" customWidth="1"/>
    <col min="6410" max="6656" width="9" style="13"/>
    <col min="6657" max="6657" width="17.75" style="13" customWidth="1"/>
    <col min="6658" max="6665" width="8.625" style="13" customWidth="1"/>
    <col min="6666" max="6912" width="9" style="13"/>
    <col min="6913" max="6913" width="17.75" style="13" customWidth="1"/>
    <col min="6914" max="6921" width="8.625" style="13" customWidth="1"/>
    <col min="6922" max="7168" width="9" style="13"/>
    <col min="7169" max="7169" width="17.75" style="13" customWidth="1"/>
    <col min="7170" max="7177" width="8.625" style="13" customWidth="1"/>
    <col min="7178" max="7424" width="9" style="13"/>
    <col min="7425" max="7425" width="17.75" style="13" customWidth="1"/>
    <col min="7426" max="7433" width="8.625" style="13" customWidth="1"/>
    <col min="7434" max="7680" width="9" style="13"/>
    <col min="7681" max="7681" width="17.75" style="13" customWidth="1"/>
    <col min="7682" max="7689" width="8.625" style="13" customWidth="1"/>
    <col min="7690" max="7936" width="9" style="13"/>
    <col min="7937" max="7937" width="17.75" style="13" customWidth="1"/>
    <col min="7938" max="7945" width="8.625" style="13" customWidth="1"/>
    <col min="7946" max="8192" width="9" style="13"/>
    <col min="8193" max="8193" width="17.75" style="13" customWidth="1"/>
    <col min="8194" max="8201" width="8.625" style="13" customWidth="1"/>
    <col min="8202" max="8448" width="9" style="13"/>
    <col min="8449" max="8449" width="17.75" style="13" customWidth="1"/>
    <col min="8450" max="8457" width="8.625" style="13" customWidth="1"/>
    <col min="8458" max="8704" width="9" style="13"/>
    <col min="8705" max="8705" width="17.75" style="13" customWidth="1"/>
    <col min="8706" max="8713" width="8.625" style="13" customWidth="1"/>
    <col min="8714" max="8960" width="9" style="13"/>
    <col min="8961" max="8961" width="17.75" style="13" customWidth="1"/>
    <col min="8962" max="8969" width="8.625" style="13" customWidth="1"/>
    <col min="8970" max="9216" width="9" style="13"/>
    <col min="9217" max="9217" width="17.75" style="13" customWidth="1"/>
    <col min="9218" max="9225" width="8.625" style="13" customWidth="1"/>
    <col min="9226" max="9472" width="9" style="13"/>
    <col min="9473" max="9473" width="17.75" style="13" customWidth="1"/>
    <col min="9474" max="9481" width="8.625" style="13" customWidth="1"/>
    <col min="9482" max="9728" width="9" style="13"/>
    <col min="9729" max="9729" width="17.75" style="13" customWidth="1"/>
    <col min="9730" max="9737" width="8.625" style="13" customWidth="1"/>
    <col min="9738" max="9984" width="9" style="13"/>
    <col min="9985" max="9985" width="17.75" style="13" customWidth="1"/>
    <col min="9986" max="9993" width="8.625" style="13" customWidth="1"/>
    <col min="9994" max="10240" width="9" style="13"/>
    <col min="10241" max="10241" width="17.75" style="13" customWidth="1"/>
    <col min="10242" max="10249" width="8.625" style="13" customWidth="1"/>
    <col min="10250" max="10496" width="9" style="13"/>
    <col min="10497" max="10497" width="17.75" style="13" customWidth="1"/>
    <col min="10498" max="10505" width="8.625" style="13" customWidth="1"/>
    <col min="10506" max="10752" width="9" style="13"/>
    <col min="10753" max="10753" width="17.75" style="13" customWidth="1"/>
    <col min="10754" max="10761" width="8.625" style="13" customWidth="1"/>
    <col min="10762" max="11008" width="9" style="13"/>
    <col min="11009" max="11009" width="17.75" style="13" customWidth="1"/>
    <col min="11010" max="11017" width="8.625" style="13" customWidth="1"/>
    <col min="11018" max="11264" width="9" style="13"/>
    <col min="11265" max="11265" width="17.75" style="13" customWidth="1"/>
    <col min="11266" max="11273" width="8.625" style="13" customWidth="1"/>
    <col min="11274" max="11520" width="9" style="13"/>
    <col min="11521" max="11521" width="17.75" style="13" customWidth="1"/>
    <col min="11522" max="11529" width="8.625" style="13" customWidth="1"/>
    <col min="11530" max="11776" width="9" style="13"/>
    <col min="11777" max="11777" width="17.75" style="13" customWidth="1"/>
    <col min="11778" max="11785" width="8.625" style="13" customWidth="1"/>
    <col min="11786" max="12032" width="9" style="13"/>
    <col min="12033" max="12033" width="17.75" style="13" customWidth="1"/>
    <col min="12034" max="12041" width="8.625" style="13" customWidth="1"/>
    <col min="12042" max="12288" width="9" style="13"/>
    <col min="12289" max="12289" width="17.75" style="13" customWidth="1"/>
    <col min="12290" max="12297" width="8.625" style="13" customWidth="1"/>
    <col min="12298" max="12544" width="9" style="13"/>
    <col min="12545" max="12545" width="17.75" style="13" customWidth="1"/>
    <col min="12546" max="12553" width="8.625" style="13" customWidth="1"/>
    <col min="12554" max="12800" width="9" style="13"/>
    <col min="12801" max="12801" width="17.75" style="13" customWidth="1"/>
    <col min="12802" max="12809" width="8.625" style="13" customWidth="1"/>
    <col min="12810" max="13056" width="9" style="13"/>
    <col min="13057" max="13057" width="17.75" style="13" customWidth="1"/>
    <col min="13058" max="13065" width="8.625" style="13" customWidth="1"/>
    <col min="13066" max="13312" width="9" style="13"/>
    <col min="13313" max="13313" width="17.75" style="13" customWidth="1"/>
    <col min="13314" max="13321" width="8.625" style="13" customWidth="1"/>
    <col min="13322" max="13568" width="9" style="13"/>
    <col min="13569" max="13569" width="17.75" style="13" customWidth="1"/>
    <col min="13570" max="13577" width="8.625" style="13" customWidth="1"/>
    <col min="13578" max="13824" width="9" style="13"/>
    <col min="13825" max="13825" width="17.75" style="13" customWidth="1"/>
    <col min="13826" max="13833" width="8.625" style="13" customWidth="1"/>
    <col min="13834" max="14080" width="9" style="13"/>
    <col min="14081" max="14081" width="17.75" style="13" customWidth="1"/>
    <col min="14082" max="14089" width="8.625" style="13" customWidth="1"/>
    <col min="14090" max="14336" width="9" style="13"/>
    <col min="14337" max="14337" width="17.75" style="13" customWidth="1"/>
    <col min="14338" max="14345" width="8.625" style="13" customWidth="1"/>
    <col min="14346" max="14592" width="9" style="13"/>
    <col min="14593" max="14593" width="17.75" style="13" customWidth="1"/>
    <col min="14594" max="14601" width="8.625" style="13" customWidth="1"/>
    <col min="14602" max="14848" width="9" style="13"/>
    <col min="14849" max="14849" width="17.75" style="13" customWidth="1"/>
    <col min="14850" max="14857" width="8.625" style="13" customWidth="1"/>
    <col min="14858" max="15104" width="9" style="13"/>
    <col min="15105" max="15105" width="17.75" style="13" customWidth="1"/>
    <col min="15106" max="15113" width="8.625" style="13" customWidth="1"/>
    <col min="15114" max="15360" width="9" style="13"/>
    <col min="15361" max="15361" width="17.75" style="13" customWidth="1"/>
    <col min="15362" max="15369" width="8.625" style="13" customWidth="1"/>
    <col min="15370" max="15616" width="9" style="13"/>
    <col min="15617" max="15617" width="17.75" style="13" customWidth="1"/>
    <col min="15618" max="15625" width="8.625" style="13" customWidth="1"/>
    <col min="15626" max="15872" width="9" style="13"/>
    <col min="15873" max="15873" width="17.75" style="13" customWidth="1"/>
    <col min="15874" max="15881" width="8.625" style="13" customWidth="1"/>
    <col min="15882" max="16128" width="9" style="13"/>
    <col min="16129" max="16129" width="17.75" style="13" customWidth="1"/>
    <col min="16130" max="16137" width="8.625" style="13" customWidth="1"/>
    <col min="16138" max="16384" width="9" style="13"/>
  </cols>
  <sheetData>
    <row r="1" spans="1:9" ht="37.5" customHeight="1" x14ac:dyDescent="0.4">
      <c r="A1" s="85" t="s">
        <v>209</v>
      </c>
    </row>
    <row r="2" spans="1:9" ht="18.75" customHeight="1" x14ac:dyDescent="0.4">
      <c r="A2" s="56" t="s">
        <v>210</v>
      </c>
      <c r="E2" s="423" t="s">
        <v>211</v>
      </c>
      <c r="F2" s="423"/>
      <c r="G2" s="423"/>
    </row>
    <row r="3" spans="1:9" ht="11.25" customHeight="1" x14ac:dyDescent="0.4">
      <c r="E3" s="424"/>
      <c r="F3" s="424"/>
      <c r="G3" s="424"/>
      <c r="I3" s="28"/>
    </row>
    <row r="4" spans="1:9" ht="39" customHeight="1" x14ac:dyDescent="0.4">
      <c r="A4" s="334" t="s">
        <v>212</v>
      </c>
      <c r="B4" s="86" t="s">
        <v>213</v>
      </c>
      <c r="C4" s="87"/>
      <c r="D4" s="88" t="s">
        <v>214</v>
      </c>
      <c r="E4" s="88"/>
      <c r="F4" s="86" t="s">
        <v>215</v>
      </c>
      <c r="G4" s="88"/>
      <c r="H4" s="89"/>
      <c r="I4" s="89"/>
    </row>
    <row r="5" spans="1:9" ht="18" customHeight="1" x14ac:dyDescent="0.4">
      <c r="A5" s="425"/>
      <c r="B5" s="89"/>
      <c r="C5" s="90" t="s">
        <v>216</v>
      </c>
      <c r="D5" s="91"/>
      <c r="E5" s="90" t="s">
        <v>216</v>
      </c>
      <c r="F5" s="92"/>
      <c r="G5" s="89" t="s">
        <v>216</v>
      </c>
      <c r="H5" s="89"/>
      <c r="I5" s="89"/>
    </row>
    <row r="6" spans="1:9" ht="45.75" customHeight="1" x14ac:dyDescent="0.4">
      <c r="A6" s="93">
        <v>15938</v>
      </c>
      <c r="B6" s="94">
        <v>12698</v>
      </c>
      <c r="C6" s="95">
        <f>B6/A6*100</f>
        <v>79.67122600075291</v>
      </c>
      <c r="D6" s="95">
        <v>2593</v>
      </c>
      <c r="E6" s="95">
        <f>D6/A6*100</f>
        <v>16.269293512360399</v>
      </c>
      <c r="F6" s="96">
        <v>647</v>
      </c>
      <c r="G6" s="95">
        <f>F6/A6*100</f>
        <v>4.0594804868866863</v>
      </c>
      <c r="H6" s="97"/>
      <c r="I6" s="97"/>
    </row>
    <row r="7" spans="1:9" ht="15" customHeight="1" x14ac:dyDescent="0.4">
      <c r="D7" s="339" t="s">
        <v>217</v>
      </c>
      <c r="E7" s="339"/>
      <c r="F7" s="339"/>
      <c r="G7" s="339"/>
      <c r="I7" s="98"/>
    </row>
    <row r="8" spans="1:9" ht="37.5" customHeight="1" x14ac:dyDescent="0.4"/>
    <row r="9" spans="1:9" ht="18" customHeight="1" x14ac:dyDescent="0.4"/>
    <row r="10" spans="1:9" ht="18.75" customHeight="1" x14ac:dyDescent="0.4">
      <c r="A10" s="426" t="s">
        <v>218</v>
      </c>
      <c r="B10" s="426"/>
      <c r="C10" s="426"/>
      <c r="F10" s="423" t="s">
        <v>219</v>
      </c>
      <c r="G10" s="423"/>
      <c r="H10" s="423"/>
    </row>
    <row r="11" spans="1:9" ht="11.25" customHeight="1" x14ac:dyDescent="0.4">
      <c r="F11" s="424"/>
      <c r="G11" s="424"/>
      <c r="H11" s="424"/>
    </row>
    <row r="12" spans="1:9" ht="16.5" customHeight="1" x14ac:dyDescent="0.4">
      <c r="A12" s="333" t="s">
        <v>220</v>
      </c>
      <c r="B12" s="333"/>
      <c r="C12" s="334"/>
      <c r="D12" s="428" t="s">
        <v>221</v>
      </c>
      <c r="E12" s="428" t="s">
        <v>222</v>
      </c>
      <c r="F12" s="342" t="s">
        <v>223</v>
      </c>
      <c r="G12" s="340"/>
      <c r="H12" s="340"/>
    </row>
    <row r="13" spans="1:9" ht="16.5" customHeight="1" x14ac:dyDescent="0.4">
      <c r="A13" s="427"/>
      <c r="B13" s="427"/>
      <c r="C13" s="425"/>
      <c r="D13" s="429"/>
      <c r="E13" s="429"/>
      <c r="F13" s="57" t="s">
        <v>224</v>
      </c>
      <c r="G13" s="57" t="s">
        <v>225</v>
      </c>
      <c r="H13" s="58" t="s">
        <v>226</v>
      </c>
    </row>
    <row r="14" spans="1:9" ht="33.75" customHeight="1" x14ac:dyDescent="0.4">
      <c r="A14" s="417" t="s">
        <v>227</v>
      </c>
      <c r="B14" s="417"/>
      <c r="C14" s="418"/>
      <c r="D14" s="99">
        <v>8640</v>
      </c>
      <c r="E14" s="100">
        <v>95164</v>
      </c>
      <c r="F14" s="76">
        <f>SUM(G14:H14)</f>
        <v>193651</v>
      </c>
      <c r="G14" s="100">
        <v>160110</v>
      </c>
      <c r="H14" s="101">
        <v>33541</v>
      </c>
    </row>
    <row r="15" spans="1:9" ht="33.75" customHeight="1" x14ac:dyDescent="0.4">
      <c r="A15" s="419" t="s">
        <v>228</v>
      </c>
      <c r="B15" s="419"/>
      <c r="C15" s="420"/>
      <c r="D15" s="99">
        <v>1227</v>
      </c>
      <c r="E15" s="100">
        <v>13150</v>
      </c>
      <c r="F15" s="76">
        <f>SUM(G15:H15)</f>
        <v>31003</v>
      </c>
      <c r="G15" s="100">
        <v>31003</v>
      </c>
      <c r="H15" s="102">
        <v>0</v>
      </c>
    </row>
    <row r="16" spans="1:9" ht="33.75" customHeight="1" x14ac:dyDescent="0.4">
      <c r="A16" s="417" t="s">
        <v>229</v>
      </c>
      <c r="B16" s="417"/>
      <c r="C16" s="418"/>
      <c r="D16" s="99">
        <v>1586</v>
      </c>
      <c r="E16" s="100">
        <v>39303</v>
      </c>
      <c r="F16" s="76">
        <f>SUM(G16:H16)</f>
        <v>134148</v>
      </c>
      <c r="G16" s="100">
        <v>97147</v>
      </c>
      <c r="H16" s="100">
        <v>37001</v>
      </c>
    </row>
    <row r="17" spans="1:9" ht="33.75" customHeight="1" x14ac:dyDescent="0.4">
      <c r="A17" s="421" t="s">
        <v>230</v>
      </c>
      <c r="B17" s="421"/>
      <c r="C17" s="422"/>
      <c r="D17" s="103">
        <v>1339</v>
      </c>
      <c r="E17" s="93">
        <v>38780</v>
      </c>
      <c r="F17" s="76">
        <f>SUM(G17:H17)</f>
        <v>86816</v>
      </c>
      <c r="G17" s="93">
        <v>84147</v>
      </c>
      <c r="H17" s="93">
        <v>2669</v>
      </c>
    </row>
    <row r="18" spans="1:9" ht="15" customHeight="1" x14ac:dyDescent="0.4">
      <c r="A18" s="13" t="s">
        <v>231</v>
      </c>
      <c r="D18" s="104"/>
      <c r="E18" s="339" t="s">
        <v>232</v>
      </c>
      <c r="F18" s="339"/>
      <c r="G18" s="339"/>
      <c r="H18" s="339"/>
    </row>
    <row r="19" spans="1:9" ht="37.5" customHeight="1" x14ac:dyDescent="0.4"/>
    <row r="20" spans="1:9" ht="18.75" customHeight="1" x14ac:dyDescent="0.4"/>
    <row r="21" spans="1:9" ht="18.75" customHeight="1" x14ac:dyDescent="0.4">
      <c r="A21" s="56" t="s">
        <v>233</v>
      </c>
      <c r="G21" s="423" t="s">
        <v>234</v>
      </c>
      <c r="H21" s="423"/>
      <c r="I21" s="423"/>
    </row>
    <row r="22" spans="1:9" ht="11.25" customHeight="1" x14ac:dyDescent="0.4">
      <c r="A22" s="56"/>
      <c r="G22" s="424"/>
      <c r="H22" s="424"/>
      <c r="I22" s="424"/>
    </row>
    <row r="23" spans="1:9" ht="21.75" customHeight="1" x14ac:dyDescent="0.4">
      <c r="A23" s="105"/>
      <c r="B23" s="106" t="s">
        <v>235</v>
      </c>
      <c r="C23" s="106" t="s">
        <v>236</v>
      </c>
      <c r="D23" s="106" t="s">
        <v>237</v>
      </c>
      <c r="E23" s="106" t="s">
        <v>238</v>
      </c>
      <c r="F23" s="106" t="s">
        <v>239</v>
      </c>
      <c r="G23" s="106" t="s">
        <v>240</v>
      </c>
      <c r="H23" s="106" t="s">
        <v>241</v>
      </c>
      <c r="I23" s="107" t="s">
        <v>108</v>
      </c>
    </row>
    <row r="24" spans="1:9" ht="40.5" customHeight="1" x14ac:dyDescent="0.4">
      <c r="A24" s="13" t="s">
        <v>242</v>
      </c>
      <c r="B24" s="108">
        <v>953</v>
      </c>
      <c r="C24" s="109">
        <v>823</v>
      </c>
      <c r="D24" s="109">
        <v>1476</v>
      </c>
      <c r="E24" s="109">
        <v>842</v>
      </c>
      <c r="F24" s="109">
        <v>709</v>
      </c>
      <c r="G24" s="109">
        <v>856</v>
      </c>
      <c r="H24" s="109">
        <v>385</v>
      </c>
      <c r="I24" s="110">
        <f>SUM(B24:H24)</f>
        <v>6044</v>
      </c>
    </row>
    <row r="25" spans="1:9" ht="40.5" customHeight="1" x14ac:dyDescent="0.4">
      <c r="A25" s="13" t="s">
        <v>243</v>
      </c>
      <c r="B25" s="111">
        <v>106</v>
      </c>
      <c r="C25" s="110">
        <v>95</v>
      </c>
      <c r="D25" s="110">
        <v>125</v>
      </c>
      <c r="E25" s="110">
        <v>68</v>
      </c>
      <c r="F25" s="110">
        <v>63</v>
      </c>
      <c r="G25" s="110">
        <v>71</v>
      </c>
      <c r="H25" s="110">
        <v>35</v>
      </c>
      <c r="I25" s="110">
        <f>SUM(B25:H25)</f>
        <v>563</v>
      </c>
    </row>
    <row r="26" spans="1:9" ht="40.5" customHeight="1" x14ac:dyDescent="0.4">
      <c r="A26" s="13" t="s">
        <v>244</v>
      </c>
      <c r="B26" s="111">
        <v>847</v>
      </c>
      <c r="C26" s="110">
        <v>728</v>
      </c>
      <c r="D26" s="110">
        <v>1351</v>
      </c>
      <c r="E26" s="110">
        <v>774</v>
      </c>
      <c r="F26" s="110">
        <v>646</v>
      </c>
      <c r="G26" s="110">
        <v>785</v>
      </c>
      <c r="H26" s="110">
        <v>350</v>
      </c>
      <c r="I26" s="110">
        <f>SUM(B26:H26)</f>
        <v>5481</v>
      </c>
    </row>
    <row r="27" spans="1:9" ht="40.5" customHeight="1" x14ac:dyDescent="0.4">
      <c r="A27" s="13" t="s">
        <v>245</v>
      </c>
      <c r="B27" s="111">
        <v>13</v>
      </c>
      <c r="C27" s="110">
        <v>9</v>
      </c>
      <c r="D27" s="110">
        <v>22</v>
      </c>
      <c r="E27" s="110">
        <v>11</v>
      </c>
      <c r="F27" s="110">
        <v>10</v>
      </c>
      <c r="G27" s="110">
        <v>11</v>
      </c>
      <c r="H27" s="110">
        <v>12</v>
      </c>
      <c r="I27" s="110">
        <f>SUM(B27:H27)</f>
        <v>88</v>
      </c>
    </row>
    <row r="28" spans="1:9" ht="40.5" customHeight="1" x14ac:dyDescent="0.4">
      <c r="A28" s="112" t="s">
        <v>246</v>
      </c>
      <c r="B28" s="113">
        <f>B24+B27</f>
        <v>966</v>
      </c>
      <c r="C28" s="114">
        <f t="shared" ref="C28:I28" si="0">C24+C27</f>
        <v>832</v>
      </c>
      <c r="D28" s="114">
        <f t="shared" si="0"/>
        <v>1498</v>
      </c>
      <c r="E28" s="114">
        <f t="shared" si="0"/>
        <v>853</v>
      </c>
      <c r="F28" s="114">
        <f t="shared" si="0"/>
        <v>719</v>
      </c>
      <c r="G28" s="114">
        <f t="shared" si="0"/>
        <v>867</v>
      </c>
      <c r="H28" s="114">
        <f t="shared" si="0"/>
        <v>397</v>
      </c>
      <c r="I28" s="114">
        <f t="shared" si="0"/>
        <v>6132</v>
      </c>
    </row>
    <row r="29" spans="1:9" ht="15" customHeight="1" x14ac:dyDescent="0.4">
      <c r="E29" s="339" t="s">
        <v>247</v>
      </c>
      <c r="F29" s="339"/>
      <c r="G29" s="339"/>
      <c r="H29" s="339"/>
      <c r="I29" s="339"/>
    </row>
    <row r="30" spans="1:9" ht="15" customHeight="1" x14ac:dyDescent="0.4"/>
    <row r="41" spans="1:7" ht="13.5" x14ac:dyDescent="0.4">
      <c r="A41" s="59"/>
      <c r="B41" s="411"/>
      <c r="C41" s="412"/>
      <c r="D41" s="89"/>
      <c r="E41" s="411"/>
      <c r="F41" s="413"/>
      <c r="G41" s="89"/>
    </row>
    <row r="42" spans="1:7" ht="13.5" x14ac:dyDescent="0.4">
      <c r="A42" s="115"/>
      <c r="B42" s="414"/>
      <c r="C42" s="414"/>
      <c r="D42" s="116"/>
      <c r="E42" s="415"/>
      <c r="F42" s="416"/>
      <c r="G42" s="116"/>
    </row>
    <row r="43" spans="1:7" x14ac:dyDescent="0.4">
      <c r="D43" s="357"/>
      <c r="E43" s="357"/>
      <c r="F43" s="357"/>
      <c r="G43" s="357"/>
    </row>
  </sheetData>
  <mergeCells count="21">
    <mergeCell ref="A12:C13"/>
    <mergeCell ref="D12:D13"/>
    <mergeCell ref="E12:E13"/>
    <mergeCell ref="F12:H12"/>
    <mergeCell ref="E2:G3"/>
    <mergeCell ref="A4:A5"/>
    <mergeCell ref="D7:G7"/>
    <mergeCell ref="A10:C10"/>
    <mergeCell ref="F10:H11"/>
    <mergeCell ref="D43:G43"/>
    <mergeCell ref="A14:C14"/>
    <mergeCell ref="A15:C15"/>
    <mergeCell ref="A16:C16"/>
    <mergeCell ref="A17:C17"/>
    <mergeCell ref="E18:H18"/>
    <mergeCell ref="G21:I22"/>
    <mergeCell ref="E29:I29"/>
    <mergeCell ref="B41:C41"/>
    <mergeCell ref="E41:F41"/>
    <mergeCell ref="B42:C42"/>
    <mergeCell ref="E42:F42"/>
  </mergeCells>
  <phoneticPr fontId="3"/>
  <conditionalFormatting sqref="B24:H27">
    <cfRule type="containsBlanks" dxfId="46" priority="10" stopIfTrue="1">
      <formula>LEN(TRIM(B24))=0</formula>
    </cfRule>
  </conditionalFormatting>
  <conditionalFormatting sqref="F6">
    <cfRule type="containsBlanks" dxfId="45" priority="9" stopIfTrue="1">
      <formula>LEN(TRIM(F6))=0</formula>
    </cfRule>
  </conditionalFormatting>
  <conditionalFormatting sqref="C6">
    <cfRule type="containsBlanks" dxfId="44" priority="8" stopIfTrue="1">
      <formula>LEN(TRIM(C6))=0</formula>
    </cfRule>
  </conditionalFormatting>
  <conditionalFormatting sqref="D6">
    <cfRule type="containsBlanks" dxfId="43" priority="7" stopIfTrue="1">
      <formula>LEN(TRIM(D6))=0</formula>
    </cfRule>
  </conditionalFormatting>
  <conditionalFormatting sqref="E6">
    <cfRule type="containsBlanks" dxfId="42" priority="6" stopIfTrue="1">
      <formula>LEN(TRIM(E6))=0</formula>
    </cfRule>
  </conditionalFormatting>
  <conditionalFormatting sqref="G6">
    <cfRule type="containsBlanks" dxfId="41" priority="5" stopIfTrue="1">
      <formula>LEN(TRIM(G6))=0</formula>
    </cfRule>
  </conditionalFormatting>
  <conditionalFormatting sqref="B6">
    <cfRule type="containsBlanks" dxfId="40" priority="4" stopIfTrue="1">
      <formula>LEN(TRIM(B6))=0</formula>
    </cfRule>
  </conditionalFormatting>
  <conditionalFormatting sqref="A6">
    <cfRule type="containsBlanks" dxfId="39" priority="3" stopIfTrue="1">
      <formula>LEN(TRIM(A6))=0</formula>
    </cfRule>
  </conditionalFormatting>
  <conditionalFormatting sqref="D14:E17">
    <cfRule type="containsBlanks" dxfId="38" priority="2" stopIfTrue="1">
      <formula>LEN(TRIM(D14))=0</formula>
    </cfRule>
  </conditionalFormatting>
  <conditionalFormatting sqref="G14:H17">
    <cfRule type="containsBlanks" dxfId="37" priority="1" stopIfTrue="1">
      <formula>LEN(TRIM(G14))=0</formula>
    </cfRule>
  </conditionalFormatting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4AA2-F60D-4589-BDEF-476D9B89E933}">
  <dimension ref="A1:L35"/>
  <sheetViews>
    <sheetView showGridLines="0" view="pageBreakPreview" zoomScaleNormal="100" zoomScaleSheetLayoutView="100" workbookViewId="0"/>
  </sheetViews>
  <sheetFormatPr defaultRowHeight="13.5" x14ac:dyDescent="0.4"/>
  <cols>
    <col min="1" max="1" width="9.25" style="117" customWidth="1"/>
    <col min="2" max="2" width="7.125" style="117" customWidth="1"/>
    <col min="3" max="3" width="5.875" style="117" customWidth="1"/>
    <col min="4" max="4" width="9.25" style="117" customWidth="1"/>
    <col min="5" max="5" width="6.125" style="117" customWidth="1"/>
    <col min="6" max="6" width="5.875" style="117" customWidth="1"/>
    <col min="7" max="8" width="6.875" style="117" customWidth="1"/>
    <col min="9" max="9" width="5.25" style="117" customWidth="1"/>
    <col min="10" max="10" width="6.875" style="117" customWidth="1"/>
    <col min="11" max="11" width="5.625" style="117" customWidth="1"/>
    <col min="12" max="12" width="6.875" style="117" customWidth="1"/>
    <col min="13" max="13" width="4.125" style="117" customWidth="1"/>
    <col min="14" max="14" width="11.875" style="117" customWidth="1"/>
    <col min="15" max="255" width="9" style="117"/>
    <col min="256" max="256" width="6.25" style="117" customWidth="1"/>
    <col min="257" max="257" width="9.25" style="117" customWidth="1"/>
    <col min="258" max="258" width="7.125" style="117" customWidth="1"/>
    <col min="259" max="259" width="5.875" style="117" customWidth="1"/>
    <col min="260" max="260" width="9.25" style="117" customWidth="1"/>
    <col min="261" max="261" width="6.125" style="117" customWidth="1"/>
    <col min="262" max="262" width="5.875" style="117" customWidth="1"/>
    <col min="263" max="264" width="6.875" style="117" customWidth="1"/>
    <col min="265" max="265" width="5.25" style="117" customWidth="1"/>
    <col min="266" max="266" width="6.875" style="117" customWidth="1"/>
    <col min="267" max="267" width="5.625" style="117" customWidth="1"/>
    <col min="268" max="268" width="6.875" style="117" customWidth="1"/>
    <col min="269" max="269" width="4.125" style="117" customWidth="1"/>
    <col min="270" max="270" width="11.875" style="117" customWidth="1"/>
    <col min="271" max="511" width="9" style="117"/>
    <col min="512" max="512" width="6.25" style="117" customWidth="1"/>
    <col min="513" max="513" width="9.25" style="117" customWidth="1"/>
    <col min="514" max="514" width="7.125" style="117" customWidth="1"/>
    <col min="515" max="515" width="5.875" style="117" customWidth="1"/>
    <col min="516" max="516" width="9.25" style="117" customWidth="1"/>
    <col min="517" max="517" width="6.125" style="117" customWidth="1"/>
    <col min="518" max="518" width="5.875" style="117" customWidth="1"/>
    <col min="519" max="520" width="6.875" style="117" customWidth="1"/>
    <col min="521" max="521" width="5.25" style="117" customWidth="1"/>
    <col min="522" max="522" width="6.875" style="117" customWidth="1"/>
    <col min="523" max="523" width="5.625" style="117" customWidth="1"/>
    <col min="524" max="524" width="6.875" style="117" customWidth="1"/>
    <col min="525" max="525" width="4.125" style="117" customWidth="1"/>
    <col min="526" max="526" width="11.875" style="117" customWidth="1"/>
    <col min="527" max="767" width="9" style="117"/>
    <col min="768" max="768" width="6.25" style="117" customWidth="1"/>
    <col min="769" max="769" width="9.25" style="117" customWidth="1"/>
    <col min="770" max="770" width="7.125" style="117" customWidth="1"/>
    <col min="771" max="771" width="5.875" style="117" customWidth="1"/>
    <col min="772" max="772" width="9.25" style="117" customWidth="1"/>
    <col min="773" max="773" width="6.125" style="117" customWidth="1"/>
    <col min="774" max="774" width="5.875" style="117" customWidth="1"/>
    <col min="775" max="776" width="6.875" style="117" customWidth="1"/>
    <col min="777" max="777" width="5.25" style="117" customWidth="1"/>
    <col min="778" max="778" width="6.875" style="117" customWidth="1"/>
    <col min="779" max="779" width="5.625" style="117" customWidth="1"/>
    <col min="780" max="780" width="6.875" style="117" customWidth="1"/>
    <col min="781" max="781" width="4.125" style="117" customWidth="1"/>
    <col min="782" max="782" width="11.875" style="117" customWidth="1"/>
    <col min="783" max="1023" width="9" style="117"/>
    <col min="1024" max="1024" width="6.25" style="117" customWidth="1"/>
    <col min="1025" max="1025" width="9.25" style="117" customWidth="1"/>
    <col min="1026" max="1026" width="7.125" style="117" customWidth="1"/>
    <col min="1027" max="1027" width="5.875" style="117" customWidth="1"/>
    <col min="1028" max="1028" width="9.25" style="117" customWidth="1"/>
    <col min="1029" max="1029" width="6.125" style="117" customWidth="1"/>
    <col min="1030" max="1030" width="5.875" style="117" customWidth="1"/>
    <col min="1031" max="1032" width="6.875" style="117" customWidth="1"/>
    <col min="1033" max="1033" width="5.25" style="117" customWidth="1"/>
    <col min="1034" max="1034" width="6.875" style="117" customWidth="1"/>
    <col min="1035" max="1035" width="5.625" style="117" customWidth="1"/>
    <col min="1036" max="1036" width="6.875" style="117" customWidth="1"/>
    <col min="1037" max="1037" width="4.125" style="117" customWidth="1"/>
    <col min="1038" max="1038" width="11.875" style="117" customWidth="1"/>
    <col min="1039" max="1279" width="9" style="117"/>
    <col min="1280" max="1280" width="6.25" style="117" customWidth="1"/>
    <col min="1281" max="1281" width="9.25" style="117" customWidth="1"/>
    <col min="1282" max="1282" width="7.125" style="117" customWidth="1"/>
    <col min="1283" max="1283" width="5.875" style="117" customWidth="1"/>
    <col min="1284" max="1284" width="9.25" style="117" customWidth="1"/>
    <col min="1285" max="1285" width="6.125" style="117" customWidth="1"/>
    <col min="1286" max="1286" width="5.875" style="117" customWidth="1"/>
    <col min="1287" max="1288" width="6.875" style="117" customWidth="1"/>
    <col min="1289" max="1289" width="5.25" style="117" customWidth="1"/>
    <col min="1290" max="1290" width="6.875" style="117" customWidth="1"/>
    <col min="1291" max="1291" width="5.625" style="117" customWidth="1"/>
    <col min="1292" max="1292" width="6.875" style="117" customWidth="1"/>
    <col min="1293" max="1293" width="4.125" style="117" customWidth="1"/>
    <col min="1294" max="1294" width="11.875" style="117" customWidth="1"/>
    <col min="1295" max="1535" width="9" style="117"/>
    <col min="1536" max="1536" width="6.25" style="117" customWidth="1"/>
    <col min="1537" max="1537" width="9.25" style="117" customWidth="1"/>
    <col min="1538" max="1538" width="7.125" style="117" customWidth="1"/>
    <col min="1539" max="1539" width="5.875" style="117" customWidth="1"/>
    <col min="1540" max="1540" width="9.25" style="117" customWidth="1"/>
    <col min="1541" max="1541" width="6.125" style="117" customWidth="1"/>
    <col min="1542" max="1542" width="5.875" style="117" customWidth="1"/>
    <col min="1543" max="1544" width="6.875" style="117" customWidth="1"/>
    <col min="1545" max="1545" width="5.25" style="117" customWidth="1"/>
    <col min="1546" max="1546" width="6.875" style="117" customWidth="1"/>
    <col min="1547" max="1547" width="5.625" style="117" customWidth="1"/>
    <col min="1548" max="1548" width="6.875" style="117" customWidth="1"/>
    <col min="1549" max="1549" width="4.125" style="117" customWidth="1"/>
    <col min="1550" max="1550" width="11.875" style="117" customWidth="1"/>
    <col min="1551" max="1791" width="9" style="117"/>
    <col min="1792" max="1792" width="6.25" style="117" customWidth="1"/>
    <col min="1793" max="1793" width="9.25" style="117" customWidth="1"/>
    <col min="1794" max="1794" width="7.125" style="117" customWidth="1"/>
    <col min="1795" max="1795" width="5.875" style="117" customWidth="1"/>
    <col min="1796" max="1796" width="9.25" style="117" customWidth="1"/>
    <col min="1797" max="1797" width="6.125" style="117" customWidth="1"/>
    <col min="1798" max="1798" width="5.875" style="117" customWidth="1"/>
    <col min="1799" max="1800" width="6.875" style="117" customWidth="1"/>
    <col min="1801" max="1801" width="5.25" style="117" customWidth="1"/>
    <col min="1802" max="1802" width="6.875" style="117" customWidth="1"/>
    <col min="1803" max="1803" width="5.625" style="117" customWidth="1"/>
    <col min="1804" max="1804" width="6.875" style="117" customWidth="1"/>
    <col min="1805" max="1805" width="4.125" style="117" customWidth="1"/>
    <col min="1806" max="1806" width="11.875" style="117" customWidth="1"/>
    <col min="1807" max="2047" width="9" style="117"/>
    <col min="2048" max="2048" width="6.25" style="117" customWidth="1"/>
    <col min="2049" max="2049" width="9.25" style="117" customWidth="1"/>
    <col min="2050" max="2050" width="7.125" style="117" customWidth="1"/>
    <col min="2051" max="2051" width="5.875" style="117" customWidth="1"/>
    <col min="2052" max="2052" width="9.25" style="117" customWidth="1"/>
    <col min="2053" max="2053" width="6.125" style="117" customWidth="1"/>
    <col min="2054" max="2054" width="5.875" style="117" customWidth="1"/>
    <col min="2055" max="2056" width="6.875" style="117" customWidth="1"/>
    <col min="2057" max="2057" width="5.25" style="117" customWidth="1"/>
    <col min="2058" max="2058" width="6.875" style="117" customWidth="1"/>
    <col min="2059" max="2059" width="5.625" style="117" customWidth="1"/>
    <col min="2060" max="2060" width="6.875" style="117" customWidth="1"/>
    <col min="2061" max="2061" width="4.125" style="117" customWidth="1"/>
    <col min="2062" max="2062" width="11.875" style="117" customWidth="1"/>
    <col min="2063" max="2303" width="9" style="117"/>
    <col min="2304" max="2304" width="6.25" style="117" customWidth="1"/>
    <col min="2305" max="2305" width="9.25" style="117" customWidth="1"/>
    <col min="2306" max="2306" width="7.125" style="117" customWidth="1"/>
    <col min="2307" max="2307" width="5.875" style="117" customWidth="1"/>
    <col min="2308" max="2308" width="9.25" style="117" customWidth="1"/>
    <col min="2309" max="2309" width="6.125" style="117" customWidth="1"/>
    <col min="2310" max="2310" width="5.875" style="117" customWidth="1"/>
    <col min="2311" max="2312" width="6.875" style="117" customWidth="1"/>
    <col min="2313" max="2313" width="5.25" style="117" customWidth="1"/>
    <col min="2314" max="2314" width="6.875" style="117" customWidth="1"/>
    <col min="2315" max="2315" width="5.625" style="117" customWidth="1"/>
    <col min="2316" max="2316" width="6.875" style="117" customWidth="1"/>
    <col min="2317" max="2317" width="4.125" style="117" customWidth="1"/>
    <col min="2318" max="2318" width="11.875" style="117" customWidth="1"/>
    <col min="2319" max="2559" width="9" style="117"/>
    <col min="2560" max="2560" width="6.25" style="117" customWidth="1"/>
    <col min="2561" max="2561" width="9.25" style="117" customWidth="1"/>
    <col min="2562" max="2562" width="7.125" style="117" customWidth="1"/>
    <col min="2563" max="2563" width="5.875" style="117" customWidth="1"/>
    <col min="2564" max="2564" width="9.25" style="117" customWidth="1"/>
    <col min="2565" max="2565" width="6.125" style="117" customWidth="1"/>
    <col min="2566" max="2566" width="5.875" style="117" customWidth="1"/>
    <col min="2567" max="2568" width="6.875" style="117" customWidth="1"/>
    <col min="2569" max="2569" width="5.25" style="117" customWidth="1"/>
    <col min="2570" max="2570" width="6.875" style="117" customWidth="1"/>
    <col min="2571" max="2571" width="5.625" style="117" customWidth="1"/>
    <col min="2572" max="2572" width="6.875" style="117" customWidth="1"/>
    <col min="2573" max="2573" width="4.125" style="117" customWidth="1"/>
    <col min="2574" max="2574" width="11.875" style="117" customWidth="1"/>
    <col min="2575" max="2815" width="9" style="117"/>
    <col min="2816" max="2816" width="6.25" style="117" customWidth="1"/>
    <col min="2817" max="2817" width="9.25" style="117" customWidth="1"/>
    <col min="2818" max="2818" width="7.125" style="117" customWidth="1"/>
    <col min="2819" max="2819" width="5.875" style="117" customWidth="1"/>
    <col min="2820" max="2820" width="9.25" style="117" customWidth="1"/>
    <col min="2821" max="2821" width="6.125" style="117" customWidth="1"/>
    <col min="2822" max="2822" width="5.875" style="117" customWidth="1"/>
    <col min="2823" max="2824" width="6.875" style="117" customWidth="1"/>
    <col min="2825" max="2825" width="5.25" style="117" customWidth="1"/>
    <col min="2826" max="2826" width="6.875" style="117" customWidth="1"/>
    <col min="2827" max="2827" width="5.625" style="117" customWidth="1"/>
    <col min="2828" max="2828" width="6.875" style="117" customWidth="1"/>
    <col min="2829" max="2829" width="4.125" style="117" customWidth="1"/>
    <col min="2830" max="2830" width="11.875" style="117" customWidth="1"/>
    <col min="2831" max="3071" width="9" style="117"/>
    <col min="3072" max="3072" width="6.25" style="117" customWidth="1"/>
    <col min="3073" max="3073" width="9.25" style="117" customWidth="1"/>
    <col min="3074" max="3074" width="7.125" style="117" customWidth="1"/>
    <col min="3075" max="3075" width="5.875" style="117" customWidth="1"/>
    <col min="3076" max="3076" width="9.25" style="117" customWidth="1"/>
    <col min="3077" max="3077" width="6.125" style="117" customWidth="1"/>
    <col min="3078" max="3078" width="5.875" style="117" customWidth="1"/>
    <col min="3079" max="3080" width="6.875" style="117" customWidth="1"/>
    <col min="3081" max="3081" width="5.25" style="117" customWidth="1"/>
    <col min="3082" max="3082" width="6.875" style="117" customWidth="1"/>
    <col min="3083" max="3083" width="5.625" style="117" customWidth="1"/>
    <col min="3084" max="3084" width="6.875" style="117" customWidth="1"/>
    <col min="3085" max="3085" width="4.125" style="117" customWidth="1"/>
    <col min="3086" max="3086" width="11.875" style="117" customWidth="1"/>
    <col min="3087" max="3327" width="9" style="117"/>
    <col min="3328" max="3328" width="6.25" style="117" customWidth="1"/>
    <col min="3329" max="3329" width="9.25" style="117" customWidth="1"/>
    <col min="3330" max="3330" width="7.125" style="117" customWidth="1"/>
    <col min="3331" max="3331" width="5.875" style="117" customWidth="1"/>
    <col min="3332" max="3332" width="9.25" style="117" customWidth="1"/>
    <col min="3333" max="3333" width="6.125" style="117" customWidth="1"/>
    <col min="3334" max="3334" width="5.875" style="117" customWidth="1"/>
    <col min="3335" max="3336" width="6.875" style="117" customWidth="1"/>
    <col min="3337" max="3337" width="5.25" style="117" customWidth="1"/>
    <col min="3338" max="3338" width="6.875" style="117" customWidth="1"/>
    <col min="3339" max="3339" width="5.625" style="117" customWidth="1"/>
    <col min="3340" max="3340" width="6.875" style="117" customWidth="1"/>
    <col min="3341" max="3341" width="4.125" style="117" customWidth="1"/>
    <col min="3342" max="3342" width="11.875" style="117" customWidth="1"/>
    <col min="3343" max="3583" width="9" style="117"/>
    <col min="3584" max="3584" width="6.25" style="117" customWidth="1"/>
    <col min="3585" max="3585" width="9.25" style="117" customWidth="1"/>
    <col min="3586" max="3586" width="7.125" style="117" customWidth="1"/>
    <col min="3587" max="3587" width="5.875" style="117" customWidth="1"/>
    <col min="3588" max="3588" width="9.25" style="117" customWidth="1"/>
    <col min="3589" max="3589" width="6.125" style="117" customWidth="1"/>
    <col min="3590" max="3590" width="5.875" style="117" customWidth="1"/>
    <col min="3591" max="3592" width="6.875" style="117" customWidth="1"/>
    <col min="3593" max="3593" width="5.25" style="117" customWidth="1"/>
    <col min="3594" max="3594" width="6.875" style="117" customWidth="1"/>
    <col min="3595" max="3595" width="5.625" style="117" customWidth="1"/>
    <col min="3596" max="3596" width="6.875" style="117" customWidth="1"/>
    <col min="3597" max="3597" width="4.125" style="117" customWidth="1"/>
    <col min="3598" max="3598" width="11.875" style="117" customWidth="1"/>
    <col min="3599" max="3839" width="9" style="117"/>
    <col min="3840" max="3840" width="6.25" style="117" customWidth="1"/>
    <col min="3841" max="3841" width="9.25" style="117" customWidth="1"/>
    <col min="3842" max="3842" width="7.125" style="117" customWidth="1"/>
    <col min="3843" max="3843" width="5.875" style="117" customWidth="1"/>
    <col min="3844" max="3844" width="9.25" style="117" customWidth="1"/>
    <col min="3845" max="3845" width="6.125" style="117" customWidth="1"/>
    <col min="3846" max="3846" width="5.875" style="117" customWidth="1"/>
    <col min="3847" max="3848" width="6.875" style="117" customWidth="1"/>
    <col min="3849" max="3849" width="5.25" style="117" customWidth="1"/>
    <col min="3850" max="3850" width="6.875" style="117" customWidth="1"/>
    <col min="3851" max="3851" width="5.625" style="117" customWidth="1"/>
    <col min="3852" max="3852" width="6.875" style="117" customWidth="1"/>
    <col min="3853" max="3853" width="4.125" style="117" customWidth="1"/>
    <col min="3854" max="3854" width="11.875" style="117" customWidth="1"/>
    <col min="3855" max="4095" width="9" style="117"/>
    <col min="4096" max="4096" width="6.25" style="117" customWidth="1"/>
    <col min="4097" max="4097" width="9.25" style="117" customWidth="1"/>
    <col min="4098" max="4098" width="7.125" style="117" customWidth="1"/>
    <col min="4099" max="4099" width="5.875" style="117" customWidth="1"/>
    <col min="4100" max="4100" width="9.25" style="117" customWidth="1"/>
    <col min="4101" max="4101" width="6.125" style="117" customWidth="1"/>
    <col min="4102" max="4102" width="5.875" style="117" customWidth="1"/>
    <col min="4103" max="4104" width="6.875" style="117" customWidth="1"/>
    <col min="4105" max="4105" width="5.25" style="117" customWidth="1"/>
    <col min="4106" max="4106" width="6.875" style="117" customWidth="1"/>
    <col min="4107" max="4107" width="5.625" style="117" customWidth="1"/>
    <col min="4108" max="4108" width="6.875" style="117" customWidth="1"/>
    <col min="4109" max="4109" width="4.125" style="117" customWidth="1"/>
    <col min="4110" max="4110" width="11.875" style="117" customWidth="1"/>
    <col min="4111" max="4351" width="9" style="117"/>
    <col min="4352" max="4352" width="6.25" style="117" customWidth="1"/>
    <col min="4353" max="4353" width="9.25" style="117" customWidth="1"/>
    <col min="4354" max="4354" width="7.125" style="117" customWidth="1"/>
    <col min="4355" max="4355" width="5.875" style="117" customWidth="1"/>
    <col min="4356" max="4356" width="9.25" style="117" customWidth="1"/>
    <col min="4357" max="4357" width="6.125" style="117" customWidth="1"/>
    <col min="4358" max="4358" width="5.875" style="117" customWidth="1"/>
    <col min="4359" max="4360" width="6.875" style="117" customWidth="1"/>
    <col min="4361" max="4361" width="5.25" style="117" customWidth="1"/>
    <col min="4362" max="4362" width="6.875" style="117" customWidth="1"/>
    <col min="4363" max="4363" width="5.625" style="117" customWidth="1"/>
    <col min="4364" max="4364" width="6.875" style="117" customWidth="1"/>
    <col min="4365" max="4365" width="4.125" style="117" customWidth="1"/>
    <col min="4366" max="4366" width="11.875" style="117" customWidth="1"/>
    <col min="4367" max="4607" width="9" style="117"/>
    <col min="4608" max="4608" width="6.25" style="117" customWidth="1"/>
    <col min="4609" max="4609" width="9.25" style="117" customWidth="1"/>
    <col min="4610" max="4610" width="7.125" style="117" customWidth="1"/>
    <col min="4611" max="4611" width="5.875" style="117" customWidth="1"/>
    <col min="4612" max="4612" width="9.25" style="117" customWidth="1"/>
    <col min="4613" max="4613" width="6.125" style="117" customWidth="1"/>
    <col min="4614" max="4614" width="5.875" style="117" customWidth="1"/>
    <col min="4615" max="4616" width="6.875" style="117" customWidth="1"/>
    <col min="4617" max="4617" width="5.25" style="117" customWidth="1"/>
    <col min="4618" max="4618" width="6.875" style="117" customWidth="1"/>
    <col min="4619" max="4619" width="5.625" style="117" customWidth="1"/>
    <col min="4620" max="4620" width="6.875" style="117" customWidth="1"/>
    <col min="4621" max="4621" width="4.125" style="117" customWidth="1"/>
    <col min="4622" max="4622" width="11.875" style="117" customWidth="1"/>
    <col min="4623" max="4863" width="9" style="117"/>
    <col min="4864" max="4864" width="6.25" style="117" customWidth="1"/>
    <col min="4865" max="4865" width="9.25" style="117" customWidth="1"/>
    <col min="4866" max="4866" width="7.125" style="117" customWidth="1"/>
    <col min="4867" max="4867" width="5.875" style="117" customWidth="1"/>
    <col min="4868" max="4868" width="9.25" style="117" customWidth="1"/>
    <col min="4869" max="4869" width="6.125" style="117" customWidth="1"/>
    <col min="4870" max="4870" width="5.875" style="117" customWidth="1"/>
    <col min="4871" max="4872" width="6.875" style="117" customWidth="1"/>
    <col min="4873" max="4873" width="5.25" style="117" customWidth="1"/>
    <col min="4874" max="4874" width="6.875" style="117" customWidth="1"/>
    <col min="4875" max="4875" width="5.625" style="117" customWidth="1"/>
    <col min="4876" max="4876" width="6.875" style="117" customWidth="1"/>
    <col min="4877" max="4877" width="4.125" style="117" customWidth="1"/>
    <col min="4878" max="4878" width="11.875" style="117" customWidth="1"/>
    <col min="4879" max="5119" width="9" style="117"/>
    <col min="5120" max="5120" width="6.25" style="117" customWidth="1"/>
    <col min="5121" max="5121" width="9.25" style="117" customWidth="1"/>
    <col min="5122" max="5122" width="7.125" style="117" customWidth="1"/>
    <col min="5123" max="5123" width="5.875" style="117" customWidth="1"/>
    <col min="5124" max="5124" width="9.25" style="117" customWidth="1"/>
    <col min="5125" max="5125" width="6.125" style="117" customWidth="1"/>
    <col min="5126" max="5126" width="5.875" style="117" customWidth="1"/>
    <col min="5127" max="5128" width="6.875" style="117" customWidth="1"/>
    <col min="5129" max="5129" width="5.25" style="117" customWidth="1"/>
    <col min="5130" max="5130" width="6.875" style="117" customWidth="1"/>
    <col min="5131" max="5131" width="5.625" style="117" customWidth="1"/>
    <col min="5132" max="5132" width="6.875" style="117" customWidth="1"/>
    <col min="5133" max="5133" width="4.125" style="117" customWidth="1"/>
    <col min="5134" max="5134" width="11.875" style="117" customWidth="1"/>
    <col min="5135" max="5375" width="9" style="117"/>
    <col min="5376" max="5376" width="6.25" style="117" customWidth="1"/>
    <col min="5377" max="5377" width="9.25" style="117" customWidth="1"/>
    <col min="5378" max="5378" width="7.125" style="117" customWidth="1"/>
    <col min="5379" max="5379" width="5.875" style="117" customWidth="1"/>
    <col min="5380" max="5380" width="9.25" style="117" customWidth="1"/>
    <col min="5381" max="5381" width="6.125" style="117" customWidth="1"/>
    <col min="5382" max="5382" width="5.875" style="117" customWidth="1"/>
    <col min="5383" max="5384" width="6.875" style="117" customWidth="1"/>
    <col min="5385" max="5385" width="5.25" style="117" customWidth="1"/>
    <col min="5386" max="5386" width="6.875" style="117" customWidth="1"/>
    <col min="5387" max="5387" width="5.625" style="117" customWidth="1"/>
    <col min="5388" max="5388" width="6.875" style="117" customWidth="1"/>
    <col min="5389" max="5389" width="4.125" style="117" customWidth="1"/>
    <col min="5390" max="5390" width="11.875" style="117" customWidth="1"/>
    <col min="5391" max="5631" width="9" style="117"/>
    <col min="5632" max="5632" width="6.25" style="117" customWidth="1"/>
    <col min="5633" max="5633" width="9.25" style="117" customWidth="1"/>
    <col min="5634" max="5634" width="7.125" style="117" customWidth="1"/>
    <col min="5635" max="5635" width="5.875" style="117" customWidth="1"/>
    <col min="5636" max="5636" width="9.25" style="117" customWidth="1"/>
    <col min="5637" max="5637" width="6.125" style="117" customWidth="1"/>
    <col min="5638" max="5638" width="5.875" style="117" customWidth="1"/>
    <col min="5639" max="5640" width="6.875" style="117" customWidth="1"/>
    <col min="5641" max="5641" width="5.25" style="117" customWidth="1"/>
    <col min="5642" max="5642" width="6.875" style="117" customWidth="1"/>
    <col min="5643" max="5643" width="5.625" style="117" customWidth="1"/>
    <col min="5644" max="5644" width="6.875" style="117" customWidth="1"/>
    <col min="5645" max="5645" width="4.125" style="117" customWidth="1"/>
    <col min="5646" max="5646" width="11.875" style="117" customWidth="1"/>
    <col min="5647" max="5887" width="9" style="117"/>
    <col min="5888" max="5888" width="6.25" style="117" customWidth="1"/>
    <col min="5889" max="5889" width="9.25" style="117" customWidth="1"/>
    <col min="5890" max="5890" width="7.125" style="117" customWidth="1"/>
    <col min="5891" max="5891" width="5.875" style="117" customWidth="1"/>
    <col min="5892" max="5892" width="9.25" style="117" customWidth="1"/>
    <col min="5893" max="5893" width="6.125" style="117" customWidth="1"/>
    <col min="5894" max="5894" width="5.875" style="117" customWidth="1"/>
    <col min="5895" max="5896" width="6.875" style="117" customWidth="1"/>
    <col min="5897" max="5897" width="5.25" style="117" customWidth="1"/>
    <col min="5898" max="5898" width="6.875" style="117" customWidth="1"/>
    <col min="5899" max="5899" width="5.625" style="117" customWidth="1"/>
    <col min="5900" max="5900" width="6.875" style="117" customWidth="1"/>
    <col min="5901" max="5901" width="4.125" style="117" customWidth="1"/>
    <col min="5902" max="5902" width="11.875" style="117" customWidth="1"/>
    <col min="5903" max="6143" width="9" style="117"/>
    <col min="6144" max="6144" width="6.25" style="117" customWidth="1"/>
    <col min="6145" max="6145" width="9.25" style="117" customWidth="1"/>
    <col min="6146" max="6146" width="7.125" style="117" customWidth="1"/>
    <col min="6147" max="6147" width="5.875" style="117" customWidth="1"/>
    <col min="6148" max="6148" width="9.25" style="117" customWidth="1"/>
    <col min="6149" max="6149" width="6.125" style="117" customWidth="1"/>
    <col min="6150" max="6150" width="5.875" style="117" customWidth="1"/>
    <col min="6151" max="6152" width="6.875" style="117" customWidth="1"/>
    <col min="6153" max="6153" width="5.25" style="117" customWidth="1"/>
    <col min="6154" max="6154" width="6.875" style="117" customWidth="1"/>
    <col min="6155" max="6155" width="5.625" style="117" customWidth="1"/>
    <col min="6156" max="6156" width="6.875" style="117" customWidth="1"/>
    <col min="6157" max="6157" width="4.125" style="117" customWidth="1"/>
    <col min="6158" max="6158" width="11.875" style="117" customWidth="1"/>
    <col min="6159" max="6399" width="9" style="117"/>
    <col min="6400" max="6400" width="6.25" style="117" customWidth="1"/>
    <col min="6401" max="6401" width="9.25" style="117" customWidth="1"/>
    <col min="6402" max="6402" width="7.125" style="117" customWidth="1"/>
    <col min="6403" max="6403" width="5.875" style="117" customWidth="1"/>
    <col min="6404" max="6404" width="9.25" style="117" customWidth="1"/>
    <col min="6405" max="6405" width="6.125" style="117" customWidth="1"/>
    <col min="6406" max="6406" width="5.875" style="117" customWidth="1"/>
    <col min="6407" max="6408" width="6.875" style="117" customWidth="1"/>
    <col min="6409" max="6409" width="5.25" style="117" customWidth="1"/>
    <col min="6410" max="6410" width="6.875" style="117" customWidth="1"/>
    <col min="6411" max="6411" width="5.625" style="117" customWidth="1"/>
    <col min="6412" max="6412" width="6.875" style="117" customWidth="1"/>
    <col min="6413" max="6413" width="4.125" style="117" customWidth="1"/>
    <col min="6414" max="6414" width="11.875" style="117" customWidth="1"/>
    <col min="6415" max="6655" width="9" style="117"/>
    <col min="6656" max="6656" width="6.25" style="117" customWidth="1"/>
    <col min="6657" max="6657" width="9.25" style="117" customWidth="1"/>
    <col min="6658" max="6658" width="7.125" style="117" customWidth="1"/>
    <col min="6659" max="6659" width="5.875" style="117" customWidth="1"/>
    <col min="6660" max="6660" width="9.25" style="117" customWidth="1"/>
    <col min="6661" max="6661" width="6.125" style="117" customWidth="1"/>
    <col min="6662" max="6662" width="5.875" style="117" customWidth="1"/>
    <col min="6663" max="6664" width="6.875" style="117" customWidth="1"/>
    <col min="6665" max="6665" width="5.25" style="117" customWidth="1"/>
    <col min="6666" max="6666" width="6.875" style="117" customWidth="1"/>
    <col min="6667" max="6667" width="5.625" style="117" customWidth="1"/>
    <col min="6668" max="6668" width="6.875" style="117" customWidth="1"/>
    <col min="6669" max="6669" width="4.125" style="117" customWidth="1"/>
    <col min="6670" max="6670" width="11.875" style="117" customWidth="1"/>
    <col min="6671" max="6911" width="9" style="117"/>
    <col min="6912" max="6912" width="6.25" style="117" customWidth="1"/>
    <col min="6913" max="6913" width="9.25" style="117" customWidth="1"/>
    <col min="6914" max="6914" width="7.125" style="117" customWidth="1"/>
    <col min="6915" max="6915" width="5.875" style="117" customWidth="1"/>
    <col min="6916" max="6916" width="9.25" style="117" customWidth="1"/>
    <col min="6917" max="6917" width="6.125" style="117" customWidth="1"/>
    <col min="6918" max="6918" width="5.875" style="117" customWidth="1"/>
    <col min="6919" max="6920" width="6.875" style="117" customWidth="1"/>
    <col min="6921" max="6921" width="5.25" style="117" customWidth="1"/>
    <col min="6922" max="6922" width="6.875" style="117" customWidth="1"/>
    <col min="6923" max="6923" width="5.625" style="117" customWidth="1"/>
    <col min="6924" max="6924" width="6.875" style="117" customWidth="1"/>
    <col min="6925" max="6925" width="4.125" style="117" customWidth="1"/>
    <col min="6926" max="6926" width="11.875" style="117" customWidth="1"/>
    <col min="6927" max="7167" width="9" style="117"/>
    <col min="7168" max="7168" width="6.25" style="117" customWidth="1"/>
    <col min="7169" max="7169" width="9.25" style="117" customWidth="1"/>
    <col min="7170" max="7170" width="7.125" style="117" customWidth="1"/>
    <col min="7171" max="7171" width="5.875" style="117" customWidth="1"/>
    <col min="7172" max="7172" width="9.25" style="117" customWidth="1"/>
    <col min="7173" max="7173" width="6.125" style="117" customWidth="1"/>
    <col min="7174" max="7174" width="5.875" style="117" customWidth="1"/>
    <col min="7175" max="7176" width="6.875" style="117" customWidth="1"/>
    <col min="7177" max="7177" width="5.25" style="117" customWidth="1"/>
    <col min="7178" max="7178" width="6.875" style="117" customWidth="1"/>
    <col min="7179" max="7179" width="5.625" style="117" customWidth="1"/>
    <col min="7180" max="7180" width="6.875" style="117" customWidth="1"/>
    <col min="7181" max="7181" width="4.125" style="117" customWidth="1"/>
    <col min="7182" max="7182" width="11.875" style="117" customWidth="1"/>
    <col min="7183" max="7423" width="9" style="117"/>
    <col min="7424" max="7424" width="6.25" style="117" customWidth="1"/>
    <col min="7425" max="7425" width="9.25" style="117" customWidth="1"/>
    <col min="7426" max="7426" width="7.125" style="117" customWidth="1"/>
    <col min="7427" max="7427" width="5.875" style="117" customWidth="1"/>
    <col min="7428" max="7428" width="9.25" style="117" customWidth="1"/>
    <col min="7429" max="7429" width="6.125" style="117" customWidth="1"/>
    <col min="7430" max="7430" width="5.875" style="117" customWidth="1"/>
    <col min="7431" max="7432" width="6.875" style="117" customWidth="1"/>
    <col min="7433" max="7433" width="5.25" style="117" customWidth="1"/>
    <col min="7434" max="7434" width="6.875" style="117" customWidth="1"/>
    <col min="7435" max="7435" width="5.625" style="117" customWidth="1"/>
    <col min="7436" max="7436" width="6.875" style="117" customWidth="1"/>
    <col min="7437" max="7437" width="4.125" style="117" customWidth="1"/>
    <col min="7438" max="7438" width="11.875" style="117" customWidth="1"/>
    <col min="7439" max="7679" width="9" style="117"/>
    <col min="7680" max="7680" width="6.25" style="117" customWidth="1"/>
    <col min="7681" max="7681" width="9.25" style="117" customWidth="1"/>
    <col min="7682" max="7682" width="7.125" style="117" customWidth="1"/>
    <col min="7683" max="7683" width="5.875" style="117" customWidth="1"/>
    <col min="7684" max="7684" width="9.25" style="117" customWidth="1"/>
    <col min="7685" max="7685" width="6.125" style="117" customWidth="1"/>
    <col min="7686" max="7686" width="5.875" style="117" customWidth="1"/>
    <col min="7687" max="7688" width="6.875" style="117" customWidth="1"/>
    <col min="7689" max="7689" width="5.25" style="117" customWidth="1"/>
    <col min="7690" max="7690" width="6.875" style="117" customWidth="1"/>
    <col min="7691" max="7691" width="5.625" style="117" customWidth="1"/>
    <col min="7692" max="7692" width="6.875" style="117" customWidth="1"/>
    <col min="7693" max="7693" width="4.125" style="117" customWidth="1"/>
    <col min="7694" max="7694" width="11.875" style="117" customWidth="1"/>
    <col min="7695" max="7935" width="9" style="117"/>
    <col min="7936" max="7936" width="6.25" style="117" customWidth="1"/>
    <col min="7937" max="7937" width="9.25" style="117" customWidth="1"/>
    <col min="7938" max="7938" width="7.125" style="117" customWidth="1"/>
    <col min="7939" max="7939" width="5.875" style="117" customWidth="1"/>
    <col min="7940" max="7940" width="9.25" style="117" customWidth="1"/>
    <col min="7941" max="7941" width="6.125" style="117" customWidth="1"/>
    <col min="7942" max="7942" width="5.875" style="117" customWidth="1"/>
    <col min="7943" max="7944" width="6.875" style="117" customWidth="1"/>
    <col min="7945" max="7945" width="5.25" style="117" customWidth="1"/>
    <col min="7946" max="7946" width="6.875" style="117" customWidth="1"/>
    <col min="7947" max="7947" width="5.625" style="117" customWidth="1"/>
    <col min="7948" max="7948" width="6.875" style="117" customWidth="1"/>
    <col min="7949" max="7949" width="4.125" style="117" customWidth="1"/>
    <col min="7950" max="7950" width="11.875" style="117" customWidth="1"/>
    <col min="7951" max="8191" width="9" style="117"/>
    <col min="8192" max="8192" width="6.25" style="117" customWidth="1"/>
    <col min="8193" max="8193" width="9.25" style="117" customWidth="1"/>
    <col min="8194" max="8194" width="7.125" style="117" customWidth="1"/>
    <col min="8195" max="8195" width="5.875" style="117" customWidth="1"/>
    <col min="8196" max="8196" width="9.25" style="117" customWidth="1"/>
    <col min="8197" max="8197" width="6.125" style="117" customWidth="1"/>
    <col min="8198" max="8198" width="5.875" style="117" customWidth="1"/>
    <col min="8199" max="8200" width="6.875" style="117" customWidth="1"/>
    <col min="8201" max="8201" width="5.25" style="117" customWidth="1"/>
    <col min="8202" max="8202" width="6.875" style="117" customWidth="1"/>
    <col min="8203" max="8203" width="5.625" style="117" customWidth="1"/>
    <col min="8204" max="8204" width="6.875" style="117" customWidth="1"/>
    <col min="8205" max="8205" width="4.125" style="117" customWidth="1"/>
    <col min="8206" max="8206" width="11.875" style="117" customWidth="1"/>
    <col min="8207" max="8447" width="9" style="117"/>
    <col min="8448" max="8448" width="6.25" style="117" customWidth="1"/>
    <col min="8449" max="8449" width="9.25" style="117" customWidth="1"/>
    <col min="8450" max="8450" width="7.125" style="117" customWidth="1"/>
    <col min="8451" max="8451" width="5.875" style="117" customWidth="1"/>
    <col min="8452" max="8452" width="9.25" style="117" customWidth="1"/>
    <col min="8453" max="8453" width="6.125" style="117" customWidth="1"/>
    <col min="8454" max="8454" width="5.875" style="117" customWidth="1"/>
    <col min="8455" max="8456" width="6.875" style="117" customWidth="1"/>
    <col min="8457" max="8457" width="5.25" style="117" customWidth="1"/>
    <col min="8458" max="8458" width="6.875" style="117" customWidth="1"/>
    <col min="8459" max="8459" width="5.625" style="117" customWidth="1"/>
    <col min="8460" max="8460" width="6.875" style="117" customWidth="1"/>
    <col min="8461" max="8461" width="4.125" style="117" customWidth="1"/>
    <col min="8462" max="8462" width="11.875" style="117" customWidth="1"/>
    <col min="8463" max="8703" width="9" style="117"/>
    <col min="8704" max="8704" width="6.25" style="117" customWidth="1"/>
    <col min="8705" max="8705" width="9.25" style="117" customWidth="1"/>
    <col min="8706" max="8706" width="7.125" style="117" customWidth="1"/>
    <col min="8707" max="8707" width="5.875" style="117" customWidth="1"/>
    <col min="8708" max="8708" width="9.25" style="117" customWidth="1"/>
    <col min="8709" max="8709" width="6.125" style="117" customWidth="1"/>
    <col min="8710" max="8710" width="5.875" style="117" customWidth="1"/>
    <col min="8711" max="8712" width="6.875" style="117" customWidth="1"/>
    <col min="8713" max="8713" width="5.25" style="117" customWidth="1"/>
    <col min="8714" max="8714" width="6.875" style="117" customWidth="1"/>
    <col min="8715" max="8715" width="5.625" style="117" customWidth="1"/>
    <col min="8716" max="8716" width="6.875" style="117" customWidth="1"/>
    <col min="8717" max="8717" width="4.125" style="117" customWidth="1"/>
    <col min="8718" max="8718" width="11.875" style="117" customWidth="1"/>
    <col min="8719" max="8959" width="9" style="117"/>
    <col min="8960" max="8960" width="6.25" style="117" customWidth="1"/>
    <col min="8961" max="8961" width="9.25" style="117" customWidth="1"/>
    <col min="8962" max="8962" width="7.125" style="117" customWidth="1"/>
    <col min="8963" max="8963" width="5.875" style="117" customWidth="1"/>
    <col min="8964" max="8964" width="9.25" style="117" customWidth="1"/>
    <col min="8965" max="8965" width="6.125" style="117" customWidth="1"/>
    <col min="8966" max="8966" width="5.875" style="117" customWidth="1"/>
    <col min="8967" max="8968" width="6.875" style="117" customWidth="1"/>
    <col min="8969" max="8969" width="5.25" style="117" customWidth="1"/>
    <col min="8970" max="8970" width="6.875" style="117" customWidth="1"/>
    <col min="8971" max="8971" width="5.625" style="117" customWidth="1"/>
    <col min="8972" max="8972" width="6.875" style="117" customWidth="1"/>
    <col min="8973" max="8973" width="4.125" style="117" customWidth="1"/>
    <col min="8974" max="8974" width="11.875" style="117" customWidth="1"/>
    <col min="8975" max="9215" width="9" style="117"/>
    <col min="9216" max="9216" width="6.25" style="117" customWidth="1"/>
    <col min="9217" max="9217" width="9.25" style="117" customWidth="1"/>
    <col min="9218" max="9218" width="7.125" style="117" customWidth="1"/>
    <col min="9219" max="9219" width="5.875" style="117" customWidth="1"/>
    <col min="9220" max="9220" width="9.25" style="117" customWidth="1"/>
    <col min="9221" max="9221" width="6.125" style="117" customWidth="1"/>
    <col min="9222" max="9222" width="5.875" style="117" customWidth="1"/>
    <col min="9223" max="9224" width="6.875" style="117" customWidth="1"/>
    <col min="9225" max="9225" width="5.25" style="117" customWidth="1"/>
    <col min="9226" max="9226" width="6.875" style="117" customWidth="1"/>
    <col min="9227" max="9227" width="5.625" style="117" customWidth="1"/>
    <col min="9228" max="9228" width="6.875" style="117" customWidth="1"/>
    <col min="9229" max="9229" width="4.125" style="117" customWidth="1"/>
    <col min="9230" max="9230" width="11.875" style="117" customWidth="1"/>
    <col min="9231" max="9471" width="9" style="117"/>
    <col min="9472" max="9472" width="6.25" style="117" customWidth="1"/>
    <col min="9473" max="9473" width="9.25" style="117" customWidth="1"/>
    <col min="9474" max="9474" width="7.125" style="117" customWidth="1"/>
    <col min="9475" max="9475" width="5.875" style="117" customWidth="1"/>
    <col min="9476" max="9476" width="9.25" style="117" customWidth="1"/>
    <col min="9477" max="9477" width="6.125" style="117" customWidth="1"/>
    <col min="9478" max="9478" width="5.875" style="117" customWidth="1"/>
    <col min="9479" max="9480" width="6.875" style="117" customWidth="1"/>
    <col min="9481" max="9481" width="5.25" style="117" customWidth="1"/>
    <col min="9482" max="9482" width="6.875" style="117" customWidth="1"/>
    <col min="9483" max="9483" width="5.625" style="117" customWidth="1"/>
    <col min="9484" max="9484" width="6.875" style="117" customWidth="1"/>
    <col min="9485" max="9485" width="4.125" style="117" customWidth="1"/>
    <col min="9486" max="9486" width="11.875" style="117" customWidth="1"/>
    <col min="9487" max="9727" width="9" style="117"/>
    <col min="9728" max="9728" width="6.25" style="117" customWidth="1"/>
    <col min="9729" max="9729" width="9.25" style="117" customWidth="1"/>
    <col min="9730" max="9730" width="7.125" style="117" customWidth="1"/>
    <col min="9731" max="9731" width="5.875" style="117" customWidth="1"/>
    <col min="9732" max="9732" width="9.25" style="117" customWidth="1"/>
    <col min="9733" max="9733" width="6.125" style="117" customWidth="1"/>
    <col min="9734" max="9734" width="5.875" style="117" customWidth="1"/>
    <col min="9735" max="9736" width="6.875" style="117" customWidth="1"/>
    <col min="9737" max="9737" width="5.25" style="117" customWidth="1"/>
    <col min="9738" max="9738" width="6.875" style="117" customWidth="1"/>
    <col min="9739" max="9739" width="5.625" style="117" customWidth="1"/>
    <col min="9740" max="9740" width="6.875" style="117" customWidth="1"/>
    <col min="9741" max="9741" width="4.125" style="117" customWidth="1"/>
    <col min="9742" max="9742" width="11.875" style="117" customWidth="1"/>
    <col min="9743" max="9983" width="9" style="117"/>
    <col min="9984" max="9984" width="6.25" style="117" customWidth="1"/>
    <col min="9985" max="9985" width="9.25" style="117" customWidth="1"/>
    <col min="9986" max="9986" width="7.125" style="117" customWidth="1"/>
    <col min="9987" max="9987" width="5.875" style="117" customWidth="1"/>
    <col min="9988" max="9988" width="9.25" style="117" customWidth="1"/>
    <col min="9989" max="9989" width="6.125" style="117" customWidth="1"/>
    <col min="9990" max="9990" width="5.875" style="117" customWidth="1"/>
    <col min="9991" max="9992" width="6.875" style="117" customWidth="1"/>
    <col min="9993" max="9993" width="5.25" style="117" customWidth="1"/>
    <col min="9994" max="9994" width="6.875" style="117" customWidth="1"/>
    <col min="9995" max="9995" width="5.625" style="117" customWidth="1"/>
    <col min="9996" max="9996" width="6.875" style="117" customWidth="1"/>
    <col min="9997" max="9997" width="4.125" style="117" customWidth="1"/>
    <col min="9998" max="9998" width="11.875" style="117" customWidth="1"/>
    <col min="9999" max="10239" width="9" style="117"/>
    <col min="10240" max="10240" width="6.25" style="117" customWidth="1"/>
    <col min="10241" max="10241" width="9.25" style="117" customWidth="1"/>
    <col min="10242" max="10242" width="7.125" style="117" customWidth="1"/>
    <col min="10243" max="10243" width="5.875" style="117" customWidth="1"/>
    <col min="10244" max="10244" width="9.25" style="117" customWidth="1"/>
    <col min="10245" max="10245" width="6.125" style="117" customWidth="1"/>
    <col min="10246" max="10246" width="5.875" style="117" customWidth="1"/>
    <col min="10247" max="10248" width="6.875" style="117" customWidth="1"/>
    <col min="10249" max="10249" width="5.25" style="117" customWidth="1"/>
    <col min="10250" max="10250" width="6.875" style="117" customWidth="1"/>
    <col min="10251" max="10251" width="5.625" style="117" customWidth="1"/>
    <col min="10252" max="10252" width="6.875" style="117" customWidth="1"/>
    <col min="10253" max="10253" width="4.125" style="117" customWidth="1"/>
    <col min="10254" max="10254" width="11.875" style="117" customWidth="1"/>
    <col min="10255" max="10495" width="9" style="117"/>
    <col min="10496" max="10496" width="6.25" style="117" customWidth="1"/>
    <col min="10497" max="10497" width="9.25" style="117" customWidth="1"/>
    <col min="10498" max="10498" width="7.125" style="117" customWidth="1"/>
    <col min="10499" max="10499" width="5.875" style="117" customWidth="1"/>
    <col min="10500" max="10500" width="9.25" style="117" customWidth="1"/>
    <col min="10501" max="10501" width="6.125" style="117" customWidth="1"/>
    <col min="10502" max="10502" width="5.875" style="117" customWidth="1"/>
    <col min="10503" max="10504" width="6.875" style="117" customWidth="1"/>
    <col min="10505" max="10505" width="5.25" style="117" customWidth="1"/>
    <col min="10506" max="10506" width="6.875" style="117" customWidth="1"/>
    <col min="10507" max="10507" width="5.625" style="117" customWidth="1"/>
    <col min="10508" max="10508" width="6.875" style="117" customWidth="1"/>
    <col min="10509" max="10509" width="4.125" style="117" customWidth="1"/>
    <col min="10510" max="10510" width="11.875" style="117" customWidth="1"/>
    <col min="10511" max="10751" width="9" style="117"/>
    <col min="10752" max="10752" width="6.25" style="117" customWidth="1"/>
    <col min="10753" max="10753" width="9.25" style="117" customWidth="1"/>
    <col min="10754" max="10754" width="7.125" style="117" customWidth="1"/>
    <col min="10755" max="10755" width="5.875" style="117" customWidth="1"/>
    <col min="10756" max="10756" width="9.25" style="117" customWidth="1"/>
    <col min="10757" max="10757" width="6.125" style="117" customWidth="1"/>
    <col min="10758" max="10758" width="5.875" style="117" customWidth="1"/>
    <col min="10759" max="10760" width="6.875" style="117" customWidth="1"/>
    <col min="10761" max="10761" width="5.25" style="117" customWidth="1"/>
    <col min="10762" max="10762" width="6.875" style="117" customWidth="1"/>
    <col min="10763" max="10763" width="5.625" style="117" customWidth="1"/>
    <col min="10764" max="10764" width="6.875" style="117" customWidth="1"/>
    <col min="10765" max="10765" width="4.125" style="117" customWidth="1"/>
    <col min="10766" max="10766" width="11.875" style="117" customWidth="1"/>
    <col min="10767" max="11007" width="9" style="117"/>
    <col min="11008" max="11008" width="6.25" style="117" customWidth="1"/>
    <col min="11009" max="11009" width="9.25" style="117" customWidth="1"/>
    <col min="11010" max="11010" width="7.125" style="117" customWidth="1"/>
    <col min="11011" max="11011" width="5.875" style="117" customWidth="1"/>
    <col min="11012" max="11012" width="9.25" style="117" customWidth="1"/>
    <col min="11013" max="11013" width="6.125" style="117" customWidth="1"/>
    <col min="11014" max="11014" width="5.875" style="117" customWidth="1"/>
    <col min="11015" max="11016" width="6.875" style="117" customWidth="1"/>
    <col min="11017" max="11017" width="5.25" style="117" customWidth="1"/>
    <col min="11018" max="11018" width="6.875" style="117" customWidth="1"/>
    <col min="11019" max="11019" width="5.625" style="117" customWidth="1"/>
    <col min="11020" max="11020" width="6.875" style="117" customWidth="1"/>
    <col min="11021" max="11021" width="4.125" style="117" customWidth="1"/>
    <col min="11022" max="11022" width="11.875" style="117" customWidth="1"/>
    <col min="11023" max="11263" width="9" style="117"/>
    <col min="11264" max="11264" width="6.25" style="117" customWidth="1"/>
    <col min="11265" max="11265" width="9.25" style="117" customWidth="1"/>
    <col min="11266" max="11266" width="7.125" style="117" customWidth="1"/>
    <col min="11267" max="11267" width="5.875" style="117" customWidth="1"/>
    <col min="11268" max="11268" width="9.25" style="117" customWidth="1"/>
    <col min="11269" max="11269" width="6.125" style="117" customWidth="1"/>
    <col min="11270" max="11270" width="5.875" style="117" customWidth="1"/>
    <col min="11271" max="11272" width="6.875" style="117" customWidth="1"/>
    <col min="11273" max="11273" width="5.25" style="117" customWidth="1"/>
    <col min="11274" max="11274" width="6.875" style="117" customWidth="1"/>
    <col min="11275" max="11275" width="5.625" style="117" customWidth="1"/>
    <col min="11276" max="11276" width="6.875" style="117" customWidth="1"/>
    <col min="11277" max="11277" width="4.125" style="117" customWidth="1"/>
    <col min="11278" max="11278" width="11.875" style="117" customWidth="1"/>
    <col min="11279" max="11519" width="9" style="117"/>
    <col min="11520" max="11520" width="6.25" style="117" customWidth="1"/>
    <col min="11521" max="11521" width="9.25" style="117" customWidth="1"/>
    <col min="11522" max="11522" width="7.125" style="117" customWidth="1"/>
    <col min="11523" max="11523" width="5.875" style="117" customWidth="1"/>
    <col min="11524" max="11524" width="9.25" style="117" customWidth="1"/>
    <col min="11525" max="11525" width="6.125" style="117" customWidth="1"/>
    <col min="11526" max="11526" width="5.875" style="117" customWidth="1"/>
    <col min="11527" max="11528" width="6.875" style="117" customWidth="1"/>
    <col min="11529" max="11529" width="5.25" style="117" customWidth="1"/>
    <col min="11530" max="11530" width="6.875" style="117" customWidth="1"/>
    <col min="11531" max="11531" width="5.625" style="117" customWidth="1"/>
    <col min="11532" max="11532" width="6.875" style="117" customWidth="1"/>
    <col min="11533" max="11533" width="4.125" style="117" customWidth="1"/>
    <col min="11534" max="11534" width="11.875" style="117" customWidth="1"/>
    <col min="11535" max="11775" width="9" style="117"/>
    <col min="11776" max="11776" width="6.25" style="117" customWidth="1"/>
    <col min="11777" max="11777" width="9.25" style="117" customWidth="1"/>
    <col min="11778" max="11778" width="7.125" style="117" customWidth="1"/>
    <col min="11779" max="11779" width="5.875" style="117" customWidth="1"/>
    <col min="11780" max="11780" width="9.25" style="117" customWidth="1"/>
    <col min="11781" max="11781" width="6.125" style="117" customWidth="1"/>
    <col min="11782" max="11782" width="5.875" style="117" customWidth="1"/>
    <col min="11783" max="11784" width="6.875" style="117" customWidth="1"/>
    <col min="11785" max="11785" width="5.25" style="117" customWidth="1"/>
    <col min="11786" max="11786" width="6.875" style="117" customWidth="1"/>
    <col min="11787" max="11787" width="5.625" style="117" customWidth="1"/>
    <col min="11788" max="11788" width="6.875" style="117" customWidth="1"/>
    <col min="11789" max="11789" width="4.125" style="117" customWidth="1"/>
    <col min="11790" max="11790" width="11.875" style="117" customWidth="1"/>
    <col min="11791" max="12031" width="9" style="117"/>
    <col min="12032" max="12032" width="6.25" style="117" customWidth="1"/>
    <col min="12033" max="12033" width="9.25" style="117" customWidth="1"/>
    <col min="12034" max="12034" width="7.125" style="117" customWidth="1"/>
    <col min="12035" max="12035" width="5.875" style="117" customWidth="1"/>
    <col min="12036" max="12036" width="9.25" style="117" customWidth="1"/>
    <col min="12037" max="12037" width="6.125" style="117" customWidth="1"/>
    <col min="12038" max="12038" width="5.875" style="117" customWidth="1"/>
    <col min="12039" max="12040" width="6.875" style="117" customWidth="1"/>
    <col min="12041" max="12041" width="5.25" style="117" customWidth="1"/>
    <col min="12042" max="12042" width="6.875" style="117" customWidth="1"/>
    <col min="12043" max="12043" width="5.625" style="117" customWidth="1"/>
    <col min="12044" max="12044" width="6.875" style="117" customWidth="1"/>
    <col min="12045" max="12045" width="4.125" style="117" customWidth="1"/>
    <col min="12046" max="12046" width="11.875" style="117" customWidth="1"/>
    <col min="12047" max="12287" width="9" style="117"/>
    <col min="12288" max="12288" width="6.25" style="117" customWidth="1"/>
    <col min="12289" max="12289" width="9.25" style="117" customWidth="1"/>
    <col min="12290" max="12290" width="7.125" style="117" customWidth="1"/>
    <col min="12291" max="12291" width="5.875" style="117" customWidth="1"/>
    <col min="12292" max="12292" width="9.25" style="117" customWidth="1"/>
    <col min="12293" max="12293" width="6.125" style="117" customWidth="1"/>
    <col min="12294" max="12294" width="5.875" style="117" customWidth="1"/>
    <col min="12295" max="12296" width="6.875" style="117" customWidth="1"/>
    <col min="12297" max="12297" width="5.25" style="117" customWidth="1"/>
    <col min="12298" max="12298" width="6.875" style="117" customWidth="1"/>
    <col min="12299" max="12299" width="5.625" style="117" customWidth="1"/>
    <col min="12300" max="12300" width="6.875" style="117" customWidth="1"/>
    <col min="12301" max="12301" width="4.125" style="117" customWidth="1"/>
    <col min="12302" max="12302" width="11.875" style="117" customWidth="1"/>
    <col min="12303" max="12543" width="9" style="117"/>
    <col min="12544" max="12544" width="6.25" style="117" customWidth="1"/>
    <col min="12545" max="12545" width="9.25" style="117" customWidth="1"/>
    <col min="12546" max="12546" width="7.125" style="117" customWidth="1"/>
    <col min="12547" max="12547" width="5.875" style="117" customWidth="1"/>
    <col min="12548" max="12548" width="9.25" style="117" customWidth="1"/>
    <col min="12549" max="12549" width="6.125" style="117" customWidth="1"/>
    <col min="12550" max="12550" width="5.875" style="117" customWidth="1"/>
    <col min="12551" max="12552" width="6.875" style="117" customWidth="1"/>
    <col min="12553" max="12553" width="5.25" style="117" customWidth="1"/>
    <col min="12554" max="12554" width="6.875" style="117" customWidth="1"/>
    <col min="12555" max="12555" width="5.625" style="117" customWidth="1"/>
    <col min="12556" max="12556" width="6.875" style="117" customWidth="1"/>
    <col min="12557" max="12557" width="4.125" style="117" customWidth="1"/>
    <col min="12558" max="12558" width="11.875" style="117" customWidth="1"/>
    <col min="12559" max="12799" width="9" style="117"/>
    <col min="12800" max="12800" width="6.25" style="117" customWidth="1"/>
    <col min="12801" max="12801" width="9.25" style="117" customWidth="1"/>
    <col min="12802" max="12802" width="7.125" style="117" customWidth="1"/>
    <col min="12803" max="12803" width="5.875" style="117" customWidth="1"/>
    <col min="12804" max="12804" width="9.25" style="117" customWidth="1"/>
    <col min="12805" max="12805" width="6.125" style="117" customWidth="1"/>
    <col min="12806" max="12806" width="5.875" style="117" customWidth="1"/>
    <col min="12807" max="12808" width="6.875" style="117" customWidth="1"/>
    <col min="12809" max="12809" width="5.25" style="117" customWidth="1"/>
    <col min="12810" max="12810" width="6.875" style="117" customWidth="1"/>
    <col min="12811" max="12811" width="5.625" style="117" customWidth="1"/>
    <col min="12812" max="12812" width="6.875" style="117" customWidth="1"/>
    <col min="12813" max="12813" width="4.125" style="117" customWidth="1"/>
    <col min="12814" max="12814" width="11.875" style="117" customWidth="1"/>
    <col min="12815" max="13055" width="9" style="117"/>
    <col min="13056" max="13056" width="6.25" style="117" customWidth="1"/>
    <col min="13057" max="13057" width="9.25" style="117" customWidth="1"/>
    <col min="13058" max="13058" width="7.125" style="117" customWidth="1"/>
    <col min="13059" max="13059" width="5.875" style="117" customWidth="1"/>
    <col min="13060" max="13060" width="9.25" style="117" customWidth="1"/>
    <col min="13061" max="13061" width="6.125" style="117" customWidth="1"/>
    <col min="13062" max="13062" width="5.875" style="117" customWidth="1"/>
    <col min="13063" max="13064" width="6.875" style="117" customWidth="1"/>
    <col min="13065" max="13065" width="5.25" style="117" customWidth="1"/>
    <col min="13066" max="13066" width="6.875" style="117" customWidth="1"/>
    <col min="13067" max="13067" width="5.625" style="117" customWidth="1"/>
    <col min="13068" max="13068" width="6.875" style="117" customWidth="1"/>
    <col min="13069" max="13069" width="4.125" style="117" customWidth="1"/>
    <col min="13070" max="13070" width="11.875" style="117" customWidth="1"/>
    <col min="13071" max="13311" width="9" style="117"/>
    <col min="13312" max="13312" width="6.25" style="117" customWidth="1"/>
    <col min="13313" max="13313" width="9.25" style="117" customWidth="1"/>
    <col min="13314" max="13314" width="7.125" style="117" customWidth="1"/>
    <col min="13315" max="13315" width="5.875" style="117" customWidth="1"/>
    <col min="13316" max="13316" width="9.25" style="117" customWidth="1"/>
    <col min="13317" max="13317" width="6.125" style="117" customWidth="1"/>
    <col min="13318" max="13318" width="5.875" style="117" customWidth="1"/>
    <col min="13319" max="13320" width="6.875" style="117" customWidth="1"/>
    <col min="13321" max="13321" width="5.25" style="117" customWidth="1"/>
    <col min="13322" max="13322" width="6.875" style="117" customWidth="1"/>
    <col min="13323" max="13323" width="5.625" style="117" customWidth="1"/>
    <col min="13324" max="13324" width="6.875" style="117" customWidth="1"/>
    <col min="13325" max="13325" width="4.125" style="117" customWidth="1"/>
    <col min="13326" max="13326" width="11.875" style="117" customWidth="1"/>
    <col min="13327" max="13567" width="9" style="117"/>
    <col min="13568" max="13568" width="6.25" style="117" customWidth="1"/>
    <col min="13569" max="13569" width="9.25" style="117" customWidth="1"/>
    <col min="13570" max="13570" width="7.125" style="117" customWidth="1"/>
    <col min="13571" max="13571" width="5.875" style="117" customWidth="1"/>
    <col min="13572" max="13572" width="9.25" style="117" customWidth="1"/>
    <col min="13573" max="13573" width="6.125" style="117" customWidth="1"/>
    <col min="13574" max="13574" width="5.875" style="117" customWidth="1"/>
    <col min="13575" max="13576" width="6.875" style="117" customWidth="1"/>
    <col min="13577" max="13577" width="5.25" style="117" customWidth="1"/>
    <col min="13578" max="13578" width="6.875" style="117" customWidth="1"/>
    <col min="13579" max="13579" width="5.625" style="117" customWidth="1"/>
    <col min="13580" max="13580" width="6.875" style="117" customWidth="1"/>
    <col min="13581" max="13581" width="4.125" style="117" customWidth="1"/>
    <col min="13582" max="13582" width="11.875" style="117" customWidth="1"/>
    <col min="13583" max="13823" width="9" style="117"/>
    <col min="13824" max="13824" width="6.25" style="117" customWidth="1"/>
    <col min="13825" max="13825" width="9.25" style="117" customWidth="1"/>
    <col min="13826" max="13826" width="7.125" style="117" customWidth="1"/>
    <col min="13827" max="13827" width="5.875" style="117" customWidth="1"/>
    <col min="13828" max="13828" width="9.25" style="117" customWidth="1"/>
    <col min="13829" max="13829" width="6.125" style="117" customWidth="1"/>
    <col min="13830" max="13830" width="5.875" style="117" customWidth="1"/>
    <col min="13831" max="13832" width="6.875" style="117" customWidth="1"/>
    <col min="13833" max="13833" width="5.25" style="117" customWidth="1"/>
    <col min="13834" max="13834" width="6.875" style="117" customWidth="1"/>
    <col min="13835" max="13835" width="5.625" style="117" customWidth="1"/>
    <col min="13836" max="13836" width="6.875" style="117" customWidth="1"/>
    <col min="13837" max="13837" width="4.125" style="117" customWidth="1"/>
    <col min="13838" max="13838" width="11.875" style="117" customWidth="1"/>
    <col min="13839" max="14079" width="9" style="117"/>
    <col min="14080" max="14080" width="6.25" style="117" customWidth="1"/>
    <col min="14081" max="14081" width="9.25" style="117" customWidth="1"/>
    <col min="14082" max="14082" width="7.125" style="117" customWidth="1"/>
    <col min="14083" max="14083" width="5.875" style="117" customWidth="1"/>
    <col min="14084" max="14084" width="9.25" style="117" customWidth="1"/>
    <col min="14085" max="14085" width="6.125" style="117" customWidth="1"/>
    <col min="14086" max="14086" width="5.875" style="117" customWidth="1"/>
    <col min="14087" max="14088" width="6.875" style="117" customWidth="1"/>
    <col min="14089" max="14089" width="5.25" style="117" customWidth="1"/>
    <col min="14090" max="14090" width="6.875" style="117" customWidth="1"/>
    <col min="14091" max="14091" width="5.625" style="117" customWidth="1"/>
    <col min="14092" max="14092" width="6.875" style="117" customWidth="1"/>
    <col min="14093" max="14093" width="4.125" style="117" customWidth="1"/>
    <col min="14094" max="14094" width="11.875" style="117" customWidth="1"/>
    <col min="14095" max="14335" width="9" style="117"/>
    <col min="14336" max="14336" width="6.25" style="117" customWidth="1"/>
    <col min="14337" max="14337" width="9.25" style="117" customWidth="1"/>
    <col min="14338" max="14338" width="7.125" style="117" customWidth="1"/>
    <col min="14339" max="14339" width="5.875" style="117" customWidth="1"/>
    <col min="14340" max="14340" width="9.25" style="117" customWidth="1"/>
    <col min="14341" max="14341" width="6.125" style="117" customWidth="1"/>
    <col min="14342" max="14342" width="5.875" style="117" customWidth="1"/>
    <col min="14343" max="14344" width="6.875" style="117" customWidth="1"/>
    <col min="14345" max="14345" width="5.25" style="117" customWidth="1"/>
    <col min="14346" max="14346" width="6.875" style="117" customWidth="1"/>
    <col min="14347" max="14347" width="5.625" style="117" customWidth="1"/>
    <col min="14348" max="14348" width="6.875" style="117" customWidth="1"/>
    <col min="14349" max="14349" width="4.125" style="117" customWidth="1"/>
    <col min="14350" max="14350" width="11.875" style="117" customWidth="1"/>
    <col min="14351" max="14591" width="9" style="117"/>
    <col min="14592" max="14592" width="6.25" style="117" customWidth="1"/>
    <col min="14593" max="14593" width="9.25" style="117" customWidth="1"/>
    <col min="14594" max="14594" width="7.125" style="117" customWidth="1"/>
    <col min="14595" max="14595" width="5.875" style="117" customWidth="1"/>
    <col min="14596" max="14596" width="9.25" style="117" customWidth="1"/>
    <col min="14597" max="14597" width="6.125" style="117" customWidth="1"/>
    <col min="14598" max="14598" width="5.875" style="117" customWidth="1"/>
    <col min="14599" max="14600" width="6.875" style="117" customWidth="1"/>
    <col min="14601" max="14601" width="5.25" style="117" customWidth="1"/>
    <col min="14602" max="14602" width="6.875" style="117" customWidth="1"/>
    <col min="14603" max="14603" width="5.625" style="117" customWidth="1"/>
    <col min="14604" max="14604" width="6.875" style="117" customWidth="1"/>
    <col min="14605" max="14605" width="4.125" style="117" customWidth="1"/>
    <col min="14606" max="14606" width="11.875" style="117" customWidth="1"/>
    <col min="14607" max="14847" width="9" style="117"/>
    <col min="14848" max="14848" width="6.25" style="117" customWidth="1"/>
    <col min="14849" max="14849" width="9.25" style="117" customWidth="1"/>
    <col min="14850" max="14850" width="7.125" style="117" customWidth="1"/>
    <col min="14851" max="14851" width="5.875" style="117" customWidth="1"/>
    <col min="14852" max="14852" width="9.25" style="117" customWidth="1"/>
    <col min="14853" max="14853" width="6.125" style="117" customWidth="1"/>
    <col min="14854" max="14854" width="5.875" style="117" customWidth="1"/>
    <col min="14855" max="14856" width="6.875" style="117" customWidth="1"/>
    <col min="14857" max="14857" width="5.25" style="117" customWidth="1"/>
    <col min="14858" max="14858" width="6.875" style="117" customWidth="1"/>
    <col min="14859" max="14859" width="5.625" style="117" customWidth="1"/>
    <col min="14860" max="14860" width="6.875" style="117" customWidth="1"/>
    <col min="14861" max="14861" width="4.125" style="117" customWidth="1"/>
    <col min="14862" max="14862" width="11.875" style="117" customWidth="1"/>
    <col min="14863" max="15103" width="9" style="117"/>
    <col min="15104" max="15104" width="6.25" style="117" customWidth="1"/>
    <col min="15105" max="15105" width="9.25" style="117" customWidth="1"/>
    <col min="15106" max="15106" width="7.125" style="117" customWidth="1"/>
    <col min="15107" max="15107" width="5.875" style="117" customWidth="1"/>
    <col min="15108" max="15108" width="9.25" style="117" customWidth="1"/>
    <col min="15109" max="15109" width="6.125" style="117" customWidth="1"/>
    <col min="15110" max="15110" width="5.875" style="117" customWidth="1"/>
    <col min="15111" max="15112" width="6.875" style="117" customWidth="1"/>
    <col min="15113" max="15113" width="5.25" style="117" customWidth="1"/>
    <col min="15114" max="15114" width="6.875" style="117" customWidth="1"/>
    <col min="15115" max="15115" width="5.625" style="117" customWidth="1"/>
    <col min="15116" max="15116" width="6.875" style="117" customWidth="1"/>
    <col min="15117" max="15117" width="4.125" style="117" customWidth="1"/>
    <col min="15118" max="15118" width="11.875" style="117" customWidth="1"/>
    <col min="15119" max="15359" width="9" style="117"/>
    <col min="15360" max="15360" width="6.25" style="117" customWidth="1"/>
    <col min="15361" max="15361" width="9.25" style="117" customWidth="1"/>
    <col min="15362" max="15362" width="7.125" style="117" customWidth="1"/>
    <col min="15363" max="15363" width="5.875" style="117" customWidth="1"/>
    <col min="15364" max="15364" width="9.25" style="117" customWidth="1"/>
    <col min="15365" max="15365" width="6.125" style="117" customWidth="1"/>
    <col min="15366" max="15366" width="5.875" style="117" customWidth="1"/>
    <col min="15367" max="15368" width="6.875" style="117" customWidth="1"/>
    <col min="15369" max="15369" width="5.25" style="117" customWidth="1"/>
    <col min="15370" max="15370" width="6.875" style="117" customWidth="1"/>
    <col min="15371" max="15371" width="5.625" style="117" customWidth="1"/>
    <col min="15372" max="15372" width="6.875" style="117" customWidth="1"/>
    <col min="15373" max="15373" width="4.125" style="117" customWidth="1"/>
    <col min="15374" max="15374" width="11.875" style="117" customWidth="1"/>
    <col min="15375" max="15615" width="9" style="117"/>
    <col min="15616" max="15616" width="6.25" style="117" customWidth="1"/>
    <col min="15617" max="15617" width="9.25" style="117" customWidth="1"/>
    <col min="15618" max="15618" width="7.125" style="117" customWidth="1"/>
    <col min="15619" max="15619" width="5.875" style="117" customWidth="1"/>
    <col min="15620" max="15620" width="9.25" style="117" customWidth="1"/>
    <col min="15621" max="15621" width="6.125" style="117" customWidth="1"/>
    <col min="15622" max="15622" width="5.875" style="117" customWidth="1"/>
    <col min="15623" max="15624" width="6.875" style="117" customWidth="1"/>
    <col min="15625" max="15625" width="5.25" style="117" customWidth="1"/>
    <col min="15626" max="15626" width="6.875" style="117" customWidth="1"/>
    <col min="15627" max="15627" width="5.625" style="117" customWidth="1"/>
    <col min="15628" max="15628" width="6.875" style="117" customWidth="1"/>
    <col min="15629" max="15629" width="4.125" style="117" customWidth="1"/>
    <col min="15630" max="15630" width="11.875" style="117" customWidth="1"/>
    <col min="15631" max="15871" width="9" style="117"/>
    <col min="15872" max="15872" width="6.25" style="117" customWidth="1"/>
    <col min="15873" max="15873" width="9.25" style="117" customWidth="1"/>
    <col min="15874" max="15874" width="7.125" style="117" customWidth="1"/>
    <col min="15875" max="15875" width="5.875" style="117" customWidth="1"/>
    <col min="15876" max="15876" width="9.25" style="117" customWidth="1"/>
    <col min="15877" max="15877" width="6.125" style="117" customWidth="1"/>
    <col min="15878" max="15878" width="5.875" style="117" customWidth="1"/>
    <col min="15879" max="15880" width="6.875" style="117" customWidth="1"/>
    <col min="15881" max="15881" width="5.25" style="117" customWidth="1"/>
    <col min="15882" max="15882" width="6.875" style="117" customWidth="1"/>
    <col min="15883" max="15883" width="5.625" style="117" customWidth="1"/>
    <col min="15884" max="15884" width="6.875" style="117" customWidth="1"/>
    <col min="15885" max="15885" width="4.125" style="117" customWidth="1"/>
    <col min="15886" max="15886" width="11.875" style="117" customWidth="1"/>
    <col min="15887" max="16127" width="9" style="117"/>
    <col min="16128" max="16128" width="6.25" style="117" customWidth="1"/>
    <col min="16129" max="16129" width="9.25" style="117" customWidth="1"/>
    <col min="16130" max="16130" width="7.125" style="117" customWidth="1"/>
    <col min="16131" max="16131" width="5.875" style="117" customWidth="1"/>
    <col min="16132" max="16132" width="9.25" style="117" customWidth="1"/>
    <col min="16133" max="16133" width="6.125" style="117" customWidth="1"/>
    <col min="16134" max="16134" width="5.875" style="117" customWidth="1"/>
    <col min="16135" max="16136" width="6.875" style="117" customWidth="1"/>
    <col min="16137" max="16137" width="5.25" style="117" customWidth="1"/>
    <col min="16138" max="16138" width="6.875" style="117" customWidth="1"/>
    <col min="16139" max="16139" width="5.625" style="117" customWidth="1"/>
    <col min="16140" max="16140" width="6.875" style="117" customWidth="1"/>
    <col min="16141" max="16141" width="4.125" style="117" customWidth="1"/>
    <col min="16142" max="16142" width="11.875" style="117" customWidth="1"/>
    <col min="16143" max="16384" width="9" style="117"/>
  </cols>
  <sheetData>
    <row r="1" spans="1:12" ht="37.5" customHeight="1" x14ac:dyDescent="0.4">
      <c r="L1" s="31" t="s">
        <v>248</v>
      </c>
    </row>
    <row r="2" spans="1:12" ht="18.75" customHeight="1" x14ac:dyDescent="0.4">
      <c r="A2" s="33" t="s">
        <v>249</v>
      </c>
      <c r="B2" s="33"/>
      <c r="E2" s="118"/>
    </row>
    <row r="3" spans="1:12" ht="11.25" customHeight="1" x14ac:dyDescent="0.4">
      <c r="A3" s="33"/>
      <c r="B3" s="33"/>
      <c r="E3" s="118"/>
    </row>
    <row r="4" spans="1:12" s="30" customFormat="1" ht="15" customHeight="1" x14ac:dyDescent="0.4">
      <c r="A4" s="30" t="s">
        <v>250</v>
      </c>
      <c r="E4" s="37"/>
      <c r="L4" s="119" t="s">
        <v>251</v>
      </c>
    </row>
    <row r="5" spans="1:12" s="30" customFormat="1" ht="18.75" customHeight="1" x14ac:dyDescent="0.4">
      <c r="A5" s="325" t="s">
        <v>252</v>
      </c>
      <c r="B5" s="329"/>
      <c r="C5" s="329"/>
      <c r="D5" s="329"/>
      <c r="E5" s="329"/>
      <c r="F5" s="329"/>
      <c r="G5" s="329" t="s">
        <v>253</v>
      </c>
      <c r="H5" s="329"/>
      <c r="I5" s="329"/>
      <c r="J5" s="329"/>
      <c r="K5" s="329"/>
      <c r="L5" s="330"/>
    </row>
    <row r="6" spans="1:12" s="30" customFormat="1" ht="24.75" customHeight="1" x14ac:dyDescent="0.4">
      <c r="A6" s="326" t="s">
        <v>254</v>
      </c>
      <c r="B6" s="433"/>
      <c r="C6" s="433" t="s">
        <v>255</v>
      </c>
      <c r="D6" s="433"/>
      <c r="E6" s="433" t="s">
        <v>256</v>
      </c>
      <c r="F6" s="433"/>
      <c r="G6" s="433" t="s">
        <v>254</v>
      </c>
      <c r="H6" s="433"/>
      <c r="I6" s="433" t="s">
        <v>257</v>
      </c>
      <c r="J6" s="433"/>
      <c r="K6" s="433" t="s">
        <v>256</v>
      </c>
      <c r="L6" s="434"/>
    </row>
    <row r="7" spans="1:12" s="30" customFormat="1" ht="35.25" customHeight="1" x14ac:dyDescent="0.4">
      <c r="A7" s="445">
        <v>40448</v>
      </c>
      <c r="B7" s="445"/>
      <c r="C7" s="446">
        <v>11244</v>
      </c>
      <c r="D7" s="446"/>
      <c r="E7" s="444">
        <f>C7/A7*100</f>
        <v>27.79865506329114</v>
      </c>
      <c r="F7" s="444"/>
      <c r="G7" s="446">
        <v>87456</v>
      </c>
      <c r="H7" s="446"/>
      <c r="I7" s="446">
        <v>16908</v>
      </c>
      <c r="J7" s="446"/>
      <c r="K7" s="444">
        <f>I7/G7*100</f>
        <v>19.333150384193196</v>
      </c>
      <c r="L7" s="444"/>
    </row>
    <row r="8" spans="1:12" s="30" customFormat="1" ht="37.5" customHeight="1" x14ac:dyDescent="0.4">
      <c r="E8" s="37"/>
    </row>
    <row r="9" spans="1:12" s="30" customFormat="1" ht="18.75" customHeight="1" x14ac:dyDescent="0.4">
      <c r="E9" s="37"/>
    </row>
    <row r="10" spans="1:12" s="30" customFormat="1" ht="15" customHeight="1" x14ac:dyDescent="0.4">
      <c r="A10" s="30" t="s">
        <v>258</v>
      </c>
      <c r="E10" s="30" t="s">
        <v>259</v>
      </c>
    </row>
    <row r="11" spans="1:12" s="30" customFormat="1" ht="26.25" customHeight="1" x14ac:dyDescent="0.4">
      <c r="A11" s="410" t="s">
        <v>260</v>
      </c>
      <c r="B11" s="410"/>
      <c r="C11" s="330" t="s">
        <v>261</v>
      </c>
      <c r="D11" s="325"/>
      <c r="E11" s="410" t="s">
        <v>262</v>
      </c>
      <c r="F11" s="410"/>
    </row>
    <row r="12" spans="1:12" s="30" customFormat="1" ht="34.5" customHeight="1" x14ac:dyDescent="0.4">
      <c r="A12" s="430">
        <v>1670032900</v>
      </c>
      <c r="B12" s="432"/>
      <c r="C12" s="442">
        <v>1593463884</v>
      </c>
      <c r="D12" s="443"/>
      <c r="E12" s="444">
        <f>C12/A12*100</f>
        <v>95.415119306931018</v>
      </c>
      <c r="F12" s="444"/>
    </row>
    <row r="13" spans="1:12" s="30" customFormat="1" ht="37.5" customHeight="1" x14ac:dyDescent="0.4">
      <c r="E13" s="37"/>
    </row>
    <row r="14" spans="1:12" s="30" customFormat="1" ht="18.75" customHeight="1" x14ac:dyDescent="0.4">
      <c r="E14" s="37"/>
    </row>
    <row r="15" spans="1:12" s="30" customFormat="1" ht="15" customHeight="1" x14ac:dyDescent="0.4">
      <c r="A15" s="439" t="s">
        <v>263</v>
      </c>
      <c r="B15" s="439"/>
      <c r="E15" s="37"/>
      <c r="J15" s="119" t="s">
        <v>264</v>
      </c>
    </row>
    <row r="16" spans="1:12" s="30" customFormat="1" ht="23.25" customHeight="1" x14ac:dyDescent="0.4">
      <c r="A16" s="440" t="s">
        <v>265</v>
      </c>
      <c r="B16" s="441"/>
      <c r="C16" s="329" t="s">
        <v>266</v>
      </c>
      <c r="D16" s="329"/>
      <c r="E16" s="329" t="s">
        <v>267</v>
      </c>
      <c r="F16" s="329"/>
      <c r="G16" s="329" t="s">
        <v>268</v>
      </c>
      <c r="H16" s="329"/>
      <c r="I16" s="440" t="s">
        <v>269</v>
      </c>
      <c r="J16" s="441"/>
    </row>
    <row r="17" spans="1:12" s="30" customFormat="1" ht="33.75" customHeight="1" x14ac:dyDescent="0.4">
      <c r="A17" s="436">
        <v>7209935</v>
      </c>
      <c r="B17" s="437"/>
      <c r="C17" s="368">
        <v>45531</v>
      </c>
      <c r="D17" s="368"/>
      <c r="E17" s="438">
        <v>0</v>
      </c>
      <c r="F17" s="438"/>
      <c r="G17" s="368">
        <f>SUM(A17:F17)</f>
        <v>7255466</v>
      </c>
      <c r="H17" s="368"/>
      <c r="I17" s="436">
        <v>338932</v>
      </c>
      <c r="J17" s="437"/>
    </row>
    <row r="18" spans="1:12" s="30" customFormat="1" ht="22.5" customHeight="1" x14ac:dyDescent="0.4">
      <c r="A18" s="120"/>
      <c r="B18" s="120"/>
      <c r="C18" s="120"/>
      <c r="D18" s="120"/>
      <c r="E18" s="120"/>
      <c r="F18" s="120"/>
      <c r="G18" s="120"/>
    </row>
    <row r="19" spans="1:12" s="30" customFormat="1" ht="18.75" customHeight="1" x14ac:dyDescent="0.4">
      <c r="A19" s="325" t="s">
        <v>173</v>
      </c>
      <c r="B19" s="329"/>
      <c r="C19" s="329"/>
      <c r="D19" s="329" t="s">
        <v>270</v>
      </c>
      <c r="E19" s="329"/>
      <c r="F19" s="329"/>
      <c r="G19" s="329" t="s">
        <v>271</v>
      </c>
      <c r="H19" s="329"/>
      <c r="I19" s="329"/>
      <c r="J19" s="329" t="s">
        <v>272</v>
      </c>
      <c r="K19" s="329"/>
      <c r="L19" s="330"/>
    </row>
    <row r="20" spans="1:12" s="30" customFormat="1" ht="21" customHeight="1" x14ac:dyDescent="0.4">
      <c r="A20" s="121" t="s">
        <v>273</v>
      </c>
      <c r="B20" s="433" t="s">
        <v>274</v>
      </c>
      <c r="C20" s="433"/>
      <c r="D20" s="35" t="s">
        <v>273</v>
      </c>
      <c r="E20" s="433" t="s">
        <v>274</v>
      </c>
      <c r="F20" s="433"/>
      <c r="G20" s="35" t="s">
        <v>273</v>
      </c>
      <c r="H20" s="433" t="s">
        <v>274</v>
      </c>
      <c r="I20" s="433"/>
      <c r="J20" s="35" t="s">
        <v>273</v>
      </c>
      <c r="K20" s="433" t="s">
        <v>274</v>
      </c>
      <c r="L20" s="434"/>
    </row>
    <row r="21" spans="1:12" s="30" customFormat="1" ht="31.5" customHeight="1" x14ac:dyDescent="0.4">
      <c r="A21" s="122">
        <v>37202</v>
      </c>
      <c r="B21" s="435">
        <v>741009</v>
      </c>
      <c r="C21" s="435"/>
      <c r="D21" s="123">
        <v>37056</v>
      </c>
      <c r="E21" s="435">
        <v>717053</v>
      </c>
      <c r="F21" s="435"/>
      <c r="G21" s="123">
        <v>46</v>
      </c>
      <c r="H21" s="435">
        <v>18956</v>
      </c>
      <c r="I21" s="435"/>
      <c r="J21" s="123">
        <v>100</v>
      </c>
      <c r="K21" s="435">
        <v>5000</v>
      </c>
      <c r="L21" s="435"/>
    </row>
    <row r="22" spans="1:12" s="30" customFormat="1" ht="37.5" customHeight="1" x14ac:dyDescent="0.4"/>
    <row r="23" spans="1:12" s="30" customFormat="1" ht="18.75" customHeight="1" x14ac:dyDescent="0.4"/>
    <row r="24" spans="1:12" s="30" customFormat="1" ht="15" customHeight="1" x14ac:dyDescent="0.4">
      <c r="A24" s="30" t="s">
        <v>275</v>
      </c>
      <c r="H24" s="30" t="s">
        <v>276</v>
      </c>
    </row>
    <row r="25" spans="1:12" ht="19.5" customHeight="1" x14ac:dyDescent="0.4">
      <c r="A25" s="410" t="s">
        <v>277</v>
      </c>
      <c r="B25" s="410"/>
      <c r="C25" s="325"/>
      <c r="D25" s="330" t="s">
        <v>278</v>
      </c>
      <c r="E25" s="410"/>
      <c r="F25" s="325"/>
      <c r="G25" s="330" t="s">
        <v>279</v>
      </c>
      <c r="H25" s="410"/>
      <c r="I25" s="410"/>
      <c r="J25" s="30"/>
      <c r="K25" s="30"/>
      <c r="L25" s="30"/>
    </row>
    <row r="26" spans="1:12" ht="33.75" customHeight="1" x14ac:dyDescent="0.4">
      <c r="A26" s="430">
        <v>429114</v>
      </c>
      <c r="B26" s="431"/>
      <c r="C26" s="432"/>
      <c r="D26" s="430">
        <v>318476</v>
      </c>
      <c r="E26" s="431"/>
      <c r="F26" s="432"/>
      <c r="G26" s="430">
        <v>98772</v>
      </c>
      <c r="H26" s="431"/>
      <c r="I26" s="432"/>
      <c r="J26" s="30"/>
      <c r="K26" s="30"/>
      <c r="L26" s="30"/>
    </row>
    <row r="27" spans="1:12" ht="15" customHeight="1" x14ac:dyDescent="0.4">
      <c r="A27" s="30"/>
      <c r="B27" s="30"/>
      <c r="C27" s="30"/>
      <c r="D27" s="117" t="s">
        <v>280</v>
      </c>
      <c r="E27" s="30"/>
      <c r="G27" s="30"/>
      <c r="H27" s="30"/>
      <c r="J27" s="119"/>
    </row>
    <row r="28" spans="1:12" ht="20.25" customHeight="1" x14ac:dyDescent="0.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20.25" customHeight="1" x14ac:dyDescent="0.4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2" ht="20.25" customHeight="1" x14ac:dyDescent="0.4"/>
    <row r="31" spans="1:12" ht="20.25" customHeight="1" x14ac:dyDescent="0.4"/>
    <row r="32" spans="1:12" ht="20.25" customHeight="1" x14ac:dyDescent="0.4"/>
    <row r="33" ht="20.25" customHeight="1" x14ac:dyDescent="0.4"/>
    <row r="34" ht="20.25" customHeight="1" x14ac:dyDescent="0.4"/>
    <row r="35" ht="20.25" customHeight="1" x14ac:dyDescent="0.4"/>
  </sheetData>
  <mergeCells count="49">
    <mergeCell ref="K7:L7"/>
    <mergeCell ref="A5:F5"/>
    <mergeCell ref="G5:L5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A11:B11"/>
    <mergeCell ref="C11:D11"/>
    <mergeCell ref="E11:F11"/>
    <mergeCell ref="A12:B12"/>
    <mergeCell ref="C12:D12"/>
    <mergeCell ref="E12:F12"/>
    <mergeCell ref="A19:C19"/>
    <mergeCell ref="D19:F19"/>
    <mergeCell ref="G19:I19"/>
    <mergeCell ref="J19:L19"/>
    <mergeCell ref="A15:B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B20:C20"/>
    <mergeCell ref="E20:F20"/>
    <mergeCell ref="H20:I20"/>
    <mergeCell ref="K20:L20"/>
    <mergeCell ref="B21:C21"/>
    <mergeCell ref="E21:F21"/>
    <mergeCell ref="H21:I21"/>
    <mergeCell ref="K21:L21"/>
    <mergeCell ref="A25:C25"/>
    <mergeCell ref="D25:F25"/>
    <mergeCell ref="G25:I25"/>
    <mergeCell ref="A26:C26"/>
    <mergeCell ref="D26:F26"/>
    <mergeCell ref="G26:I26"/>
  </mergeCells>
  <phoneticPr fontId="3"/>
  <conditionalFormatting sqref="E7:F7 K7:L7">
    <cfRule type="containsBlanks" dxfId="36" priority="12" stopIfTrue="1">
      <formula>LEN(TRIM(E7))=0</formula>
    </cfRule>
  </conditionalFormatting>
  <conditionalFormatting sqref="E12:F12">
    <cfRule type="containsBlanks" dxfId="35" priority="11" stopIfTrue="1">
      <formula>LEN(TRIM(E12))=0</formula>
    </cfRule>
  </conditionalFormatting>
  <conditionalFormatting sqref="G17:H17">
    <cfRule type="containsBlanks" dxfId="34" priority="10" stopIfTrue="1">
      <formula>LEN(TRIM(G17))=0</formula>
    </cfRule>
  </conditionalFormatting>
  <conditionalFormatting sqref="A7:D7">
    <cfRule type="containsBlanks" dxfId="33" priority="9" stopIfTrue="1">
      <formula>LEN(TRIM(A7))=0</formula>
    </cfRule>
  </conditionalFormatting>
  <conditionalFormatting sqref="G7:J7">
    <cfRule type="containsBlanks" dxfId="32" priority="8" stopIfTrue="1">
      <formula>LEN(TRIM(G7))=0</formula>
    </cfRule>
  </conditionalFormatting>
  <conditionalFormatting sqref="A12:D12">
    <cfRule type="containsBlanks" dxfId="31" priority="7" stopIfTrue="1">
      <formula>LEN(TRIM(A12))=0</formula>
    </cfRule>
  </conditionalFormatting>
  <conditionalFormatting sqref="A17:F17">
    <cfRule type="containsBlanks" dxfId="30" priority="6" stopIfTrue="1">
      <formula>LEN(TRIM(A17))=0</formula>
    </cfRule>
  </conditionalFormatting>
  <conditionalFormatting sqref="I17:J17">
    <cfRule type="containsBlanks" dxfId="29" priority="5" stopIfTrue="1">
      <formula>LEN(TRIM(I17))=0</formula>
    </cfRule>
  </conditionalFormatting>
  <conditionalFormatting sqref="D21:L21">
    <cfRule type="containsBlanks" dxfId="28" priority="4" stopIfTrue="1">
      <formula>LEN(TRIM(D21))=0</formula>
    </cfRule>
  </conditionalFormatting>
  <conditionalFormatting sqref="B21:C21">
    <cfRule type="containsBlanks" dxfId="27" priority="3" stopIfTrue="1">
      <formula>LEN(TRIM(B21))=0</formula>
    </cfRule>
  </conditionalFormatting>
  <conditionalFormatting sqref="A26:I26">
    <cfRule type="containsBlanks" dxfId="26" priority="2" stopIfTrue="1">
      <formula>LEN(TRIM(A26))=0</formula>
    </cfRule>
  </conditionalFormatting>
  <conditionalFormatting sqref="A21">
    <cfRule type="containsBlanks" dxfId="25" priority="1" stopIfTrue="1">
      <formula>LEN(TRIM(A21))=0</formula>
    </cfRule>
  </conditionalFormatting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AADE-6DBA-46C1-86CA-AE5C089B2529}">
  <dimension ref="A1:L35"/>
  <sheetViews>
    <sheetView showGridLines="0" view="pageBreakPreview" zoomScaleNormal="100" zoomScaleSheetLayoutView="100" workbookViewId="0"/>
  </sheetViews>
  <sheetFormatPr defaultRowHeight="12" x14ac:dyDescent="0.4"/>
  <cols>
    <col min="1" max="1" width="10.125" style="13" customWidth="1"/>
    <col min="2" max="2" width="6.75" style="13" customWidth="1"/>
    <col min="3" max="4" width="7" style="13" customWidth="1"/>
    <col min="5" max="5" width="6.5" style="13" customWidth="1"/>
    <col min="6" max="10" width="7" style="13" customWidth="1"/>
    <col min="11" max="11" width="6.375" style="13" customWidth="1"/>
    <col min="12" max="12" width="7" style="13" customWidth="1"/>
    <col min="13" max="256" width="9" style="13"/>
    <col min="257" max="257" width="10.125" style="13" customWidth="1"/>
    <col min="258" max="258" width="6.75" style="13" customWidth="1"/>
    <col min="259" max="260" width="7" style="13" customWidth="1"/>
    <col min="261" max="261" width="6.5" style="13" customWidth="1"/>
    <col min="262" max="266" width="7" style="13" customWidth="1"/>
    <col min="267" max="267" width="6.375" style="13" customWidth="1"/>
    <col min="268" max="268" width="7" style="13" customWidth="1"/>
    <col min="269" max="512" width="9" style="13"/>
    <col min="513" max="513" width="10.125" style="13" customWidth="1"/>
    <col min="514" max="514" width="6.75" style="13" customWidth="1"/>
    <col min="515" max="516" width="7" style="13" customWidth="1"/>
    <col min="517" max="517" width="6.5" style="13" customWidth="1"/>
    <col min="518" max="522" width="7" style="13" customWidth="1"/>
    <col min="523" max="523" width="6.375" style="13" customWidth="1"/>
    <col min="524" max="524" width="7" style="13" customWidth="1"/>
    <col min="525" max="768" width="9" style="13"/>
    <col min="769" max="769" width="10.125" style="13" customWidth="1"/>
    <col min="770" max="770" width="6.75" style="13" customWidth="1"/>
    <col min="771" max="772" width="7" style="13" customWidth="1"/>
    <col min="773" max="773" width="6.5" style="13" customWidth="1"/>
    <col min="774" max="778" width="7" style="13" customWidth="1"/>
    <col min="779" max="779" width="6.375" style="13" customWidth="1"/>
    <col min="780" max="780" width="7" style="13" customWidth="1"/>
    <col min="781" max="1024" width="9" style="13"/>
    <col min="1025" max="1025" width="10.125" style="13" customWidth="1"/>
    <col min="1026" max="1026" width="6.75" style="13" customWidth="1"/>
    <col min="1027" max="1028" width="7" style="13" customWidth="1"/>
    <col min="1029" max="1029" width="6.5" style="13" customWidth="1"/>
    <col min="1030" max="1034" width="7" style="13" customWidth="1"/>
    <col min="1035" max="1035" width="6.375" style="13" customWidth="1"/>
    <col min="1036" max="1036" width="7" style="13" customWidth="1"/>
    <col min="1037" max="1280" width="9" style="13"/>
    <col min="1281" max="1281" width="10.125" style="13" customWidth="1"/>
    <col min="1282" max="1282" width="6.75" style="13" customWidth="1"/>
    <col min="1283" max="1284" width="7" style="13" customWidth="1"/>
    <col min="1285" max="1285" width="6.5" style="13" customWidth="1"/>
    <col min="1286" max="1290" width="7" style="13" customWidth="1"/>
    <col min="1291" max="1291" width="6.375" style="13" customWidth="1"/>
    <col min="1292" max="1292" width="7" style="13" customWidth="1"/>
    <col min="1293" max="1536" width="9" style="13"/>
    <col min="1537" max="1537" width="10.125" style="13" customWidth="1"/>
    <col min="1538" max="1538" width="6.75" style="13" customWidth="1"/>
    <col min="1539" max="1540" width="7" style="13" customWidth="1"/>
    <col min="1541" max="1541" width="6.5" style="13" customWidth="1"/>
    <col min="1542" max="1546" width="7" style="13" customWidth="1"/>
    <col min="1547" max="1547" width="6.375" style="13" customWidth="1"/>
    <col min="1548" max="1548" width="7" style="13" customWidth="1"/>
    <col min="1549" max="1792" width="9" style="13"/>
    <col min="1793" max="1793" width="10.125" style="13" customWidth="1"/>
    <col min="1794" max="1794" width="6.75" style="13" customWidth="1"/>
    <col min="1795" max="1796" width="7" style="13" customWidth="1"/>
    <col min="1797" max="1797" width="6.5" style="13" customWidth="1"/>
    <col min="1798" max="1802" width="7" style="13" customWidth="1"/>
    <col min="1803" max="1803" width="6.375" style="13" customWidth="1"/>
    <col min="1804" max="1804" width="7" style="13" customWidth="1"/>
    <col min="1805" max="2048" width="9" style="13"/>
    <col min="2049" max="2049" width="10.125" style="13" customWidth="1"/>
    <col min="2050" max="2050" width="6.75" style="13" customWidth="1"/>
    <col min="2051" max="2052" width="7" style="13" customWidth="1"/>
    <col min="2053" max="2053" width="6.5" style="13" customWidth="1"/>
    <col min="2054" max="2058" width="7" style="13" customWidth="1"/>
    <col min="2059" max="2059" width="6.375" style="13" customWidth="1"/>
    <col min="2060" max="2060" width="7" style="13" customWidth="1"/>
    <col min="2061" max="2304" width="9" style="13"/>
    <col min="2305" max="2305" width="10.125" style="13" customWidth="1"/>
    <col min="2306" max="2306" width="6.75" style="13" customWidth="1"/>
    <col min="2307" max="2308" width="7" style="13" customWidth="1"/>
    <col min="2309" max="2309" width="6.5" style="13" customWidth="1"/>
    <col min="2310" max="2314" width="7" style="13" customWidth="1"/>
    <col min="2315" max="2315" width="6.375" style="13" customWidth="1"/>
    <col min="2316" max="2316" width="7" style="13" customWidth="1"/>
    <col min="2317" max="2560" width="9" style="13"/>
    <col min="2561" max="2561" width="10.125" style="13" customWidth="1"/>
    <col min="2562" max="2562" width="6.75" style="13" customWidth="1"/>
    <col min="2563" max="2564" width="7" style="13" customWidth="1"/>
    <col min="2565" max="2565" width="6.5" style="13" customWidth="1"/>
    <col min="2566" max="2570" width="7" style="13" customWidth="1"/>
    <col min="2571" max="2571" width="6.375" style="13" customWidth="1"/>
    <col min="2572" max="2572" width="7" style="13" customWidth="1"/>
    <col min="2573" max="2816" width="9" style="13"/>
    <col min="2817" max="2817" width="10.125" style="13" customWidth="1"/>
    <col min="2818" max="2818" width="6.75" style="13" customWidth="1"/>
    <col min="2819" max="2820" width="7" style="13" customWidth="1"/>
    <col min="2821" max="2821" width="6.5" style="13" customWidth="1"/>
    <col min="2822" max="2826" width="7" style="13" customWidth="1"/>
    <col min="2827" max="2827" width="6.375" style="13" customWidth="1"/>
    <col min="2828" max="2828" width="7" style="13" customWidth="1"/>
    <col min="2829" max="3072" width="9" style="13"/>
    <col min="3073" max="3073" width="10.125" style="13" customWidth="1"/>
    <col min="3074" max="3074" width="6.75" style="13" customWidth="1"/>
    <col min="3075" max="3076" width="7" style="13" customWidth="1"/>
    <col min="3077" max="3077" width="6.5" style="13" customWidth="1"/>
    <col min="3078" max="3082" width="7" style="13" customWidth="1"/>
    <col min="3083" max="3083" width="6.375" style="13" customWidth="1"/>
    <col min="3084" max="3084" width="7" style="13" customWidth="1"/>
    <col min="3085" max="3328" width="9" style="13"/>
    <col min="3329" max="3329" width="10.125" style="13" customWidth="1"/>
    <col min="3330" max="3330" width="6.75" style="13" customWidth="1"/>
    <col min="3331" max="3332" width="7" style="13" customWidth="1"/>
    <col min="3333" max="3333" width="6.5" style="13" customWidth="1"/>
    <col min="3334" max="3338" width="7" style="13" customWidth="1"/>
    <col min="3339" max="3339" width="6.375" style="13" customWidth="1"/>
    <col min="3340" max="3340" width="7" style="13" customWidth="1"/>
    <col min="3341" max="3584" width="9" style="13"/>
    <col min="3585" max="3585" width="10.125" style="13" customWidth="1"/>
    <col min="3586" max="3586" width="6.75" style="13" customWidth="1"/>
    <col min="3587" max="3588" width="7" style="13" customWidth="1"/>
    <col min="3589" max="3589" width="6.5" style="13" customWidth="1"/>
    <col min="3590" max="3594" width="7" style="13" customWidth="1"/>
    <col min="3595" max="3595" width="6.375" style="13" customWidth="1"/>
    <col min="3596" max="3596" width="7" style="13" customWidth="1"/>
    <col min="3597" max="3840" width="9" style="13"/>
    <col min="3841" max="3841" width="10.125" style="13" customWidth="1"/>
    <col min="3842" max="3842" width="6.75" style="13" customWidth="1"/>
    <col min="3843" max="3844" width="7" style="13" customWidth="1"/>
    <col min="3845" max="3845" width="6.5" style="13" customWidth="1"/>
    <col min="3846" max="3850" width="7" style="13" customWidth="1"/>
    <col min="3851" max="3851" width="6.375" style="13" customWidth="1"/>
    <col min="3852" max="3852" width="7" style="13" customWidth="1"/>
    <col min="3853" max="4096" width="9" style="13"/>
    <col min="4097" max="4097" width="10.125" style="13" customWidth="1"/>
    <col min="4098" max="4098" width="6.75" style="13" customWidth="1"/>
    <col min="4099" max="4100" width="7" style="13" customWidth="1"/>
    <col min="4101" max="4101" width="6.5" style="13" customWidth="1"/>
    <col min="4102" max="4106" width="7" style="13" customWidth="1"/>
    <col min="4107" max="4107" width="6.375" style="13" customWidth="1"/>
    <col min="4108" max="4108" width="7" style="13" customWidth="1"/>
    <col min="4109" max="4352" width="9" style="13"/>
    <col min="4353" max="4353" width="10.125" style="13" customWidth="1"/>
    <col min="4354" max="4354" width="6.75" style="13" customWidth="1"/>
    <col min="4355" max="4356" width="7" style="13" customWidth="1"/>
    <col min="4357" max="4357" width="6.5" style="13" customWidth="1"/>
    <col min="4358" max="4362" width="7" style="13" customWidth="1"/>
    <col min="4363" max="4363" width="6.375" style="13" customWidth="1"/>
    <col min="4364" max="4364" width="7" style="13" customWidth="1"/>
    <col min="4365" max="4608" width="9" style="13"/>
    <col min="4609" max="4609" width="10.125" style="13" customWidth="1"/>
    <col min="4610" max="4610" width="6.75" style="13" customWidth="1"/>
    <col min="4611" max="4612" width="7" style="13" customWidth="1"/>
    <col min="4613" max="4613" width="6.5" style="13" customWidth="1"/>
    <col min="4614" max="4618" width="7" style="13" customWidth="1"/>
    <col min="4619" max="4619" width="6.375" style="13" customWidth="1"/>
    <col min="4620" max="4620" width="7" style="13" customWidth="1"/>
    <col min="4621" max="4864" width="9" style="13"/>
    <col min="4865" max="4865" width="10.125" style="13" customWidth="1"/>
    <col min="4866" max="4866" width="6.75" style="13" customWidth="1"/>
    <col min="4867" max="4868" width="7" style="13" customWidth="1"/>
    <col min="4869" max="4869" width="6.5" style="13" customWidth="1"/>
    <col min="4870" max="4874" width="7" style="13" customWidth="1"/>
    <col min="4875" max="4875" width="6.375" style="13" customWidth="1"/>
    <col min="4876" max="4876" width="7" style="13" customWidth="1"/>
    <col min="4877" max="5120" width="9" style="13"/>
    <col min="5121" max="5121" width="10.125" style="13" customWidth="1"/>
    <col min="5122" max="5122" width="6.75" style="13" customWidth="1"/>
    <col min="5123" max="5124" width="7" style="13" customWidth="1"/>
    <col min="5125" max="5125" width="6.5" style="13" customWidth="1"/>
    <col min="5126" max="5130" width="7" style="13" customWidth="1"/>
    <col min="5131" max="5131" width="6.375" style="13" customWidth="1"/>
    <col min="5132" max="5132" width="7" style="13" customWidth="1"/>
    <col min="5133" max="5376" width="9" style="13"/>
    <col min="5377" max="5377" width="10.125" style="13" customWidth="1"/>
    <col min="5378" max="5378" width="6.75" style="13" customWidth="1"/>
    <col min="5379" max="5380" width="7" style="13" customWidth="1"/>
    <col min="5381" max="5381" width="6.5" style="13" customWidth="1"/>
    <col min="5382" max="5386" width="7" style="13" customWidth="1"/>
    <col min="5387" max="5387" width="6.375" style="13" customWidth="1"/>
    <col min="5388" max="5388" width="7" style="13" customWidth="1"/>
    <col min="5389" max="5632" width="9" style="13"/>
    <col min="5633" max="5633" width="10.125" style="13" customWidth="1"/>
    <col min="5634" max="5634" width="6.75" style="13" customWidth="1"/>
    <col min="5635" max="5636" width="7" style="13" customWidth="1"/>
    <col min="5637" max="5637" width="6.5" style="13" customWidth="1"/>
    <col min="5638" max="5642" width="7" style="13" customWidth="1"/>
    <col min="5643" max="5643" width="6.375" style="13" customWidth="1"/>
    <col min="5644" max="5644" width="7" style="13" customWidth="1"/>
    <col min="5645" max="5888" width="9" style="13"/>
    <col min="5889" max="5889" width="10.125" style="13" customWidth="1"/>
    <col min="5890" max="5890" width="6.75" style="13" customWidth="1"/>
    <col min="5891" max="5892" width="7" style="13" customWidth="1"/>
    <col min="5893" max="5893" width="6.5" style="13" customWidth="1"/>
    <col min="5894" max="5898" width="7" style="13" customWidth="1"/>
    <col min="5899" max="5899" width="6.375" style="13" customWidth="1"/>
    <col min="5900" max="5900" width="7" style="13" customWidth="1"/>
    <col min="5901" max="6144" width="9" style="13"/>
    <col min="6145" max="6145" width="10.125" style="13" customWidth="1"/>
    <col min="6146" max="6146" width="6.75" style="13" customWidth="1"/>
    <col min="6147" max="6148" width="7" style="13" customWidth="1"/>
    <col min="6149" max="6149" width="6.5" style="13" customWidth="1"/>
    <col min="6150" max="6154" width="7" style="13" customWidth="1"/>
    <col min="6155" max="6155" width="6.375" style="13" customWidth="1"/>
    <col min="6156" max="6156" width="7" style="13" customWidth="1"/>
    <col min="6157" max="6400" width="9" style="13"/>
    <col min="6401" max="6401" width="10.125" style="13" customWidth="1"/>
    <col min="6402" max="6402" width="6.75" style="13" customWidth="1"/>
    <col min="6403" max="6404" width="7" style="13" customWidth="1"/>
    <col min="6405" max="6405" width="6.5" style="13" customWidth="1"/>
    <col min="6406" max="6410" width="7" style="13" customWidth="1"/>
    <col min="6411" max="6411" width="6.375" style="13" customWidth="1"/>
    <col min="6412" max="6412" width="7" style="13" customWidth="1"/>
    <col min="6413" max="6656" width="9" style="13"/>
    <col min="6657" max="6657" width="10.125" style="13" customWidth="1"/>
    <col min="6658" max="6658" width="6.75" style="13" customWidth="1"/>
    <col min="6659" max="6660" width="7" style="13" customWidth="1"/>
    <col min="6661" max="6661" width="6.5" style="13" customWidth="1"/>
    <col min="6662" max="6666" width="7" style="13" customWidth="1"/>
    <col min="6667" max="6667" width="6.375" style="13" customWidth="1"/>
    <col min="6668" max="6668" width="7" style="13" customWidth="1"/>
    <col min="6669" max="6912" width="9" style="13"/>
    <col min="6913" max="6913" width="10.125" style="13" customWidth="1"/>
    <col min="6914" max="6914" width="6.75" style="13" customWidth="1"/>
    <col min="6915" max="6916" width="7" style="13" customWidth="1"/>
    <col min="6917" max="6917" width="6.5" style="13" customWidth="1"/>
    <col min="6918" max="6922" width="7" style="13" customWidth="1"/>
    <col min="6923" max="6923" width="6.375" style="13" customWidth="1"/>
    <col min="6924" max="6924" width="7" style="13" customWidth="1"/>
    <col min="6925" max="7168" width="9" style="13"/>
    <col min="7169" max="7169" width="10.125" style="13" customWidth="1"/>
    <col min="7170" max="7170" width="6.75" style="13" customWidth="1"/>
    <col min="7171" max="7172" width="7" style="13" customWidth="1"/>
    <col min="7173" max="7173" width="6.5" style="13" customWidth="1"/>
    <col min="7174" max="7178" width="7" style="13" customWidth="1"/>
    <col min="7179" max="7179" width="6.375" style="13" customWidth="1"/>
    <col min="7180" max="7180" width="7" style="13" customWidth="1"/>
    <col min="7181" max="7424" width="9" style="13"/>
    <col min="7425" max="7425" width="10.125" style="13" customWidth="1"/>
    <col min="7426" max="7426" width="6.75" style="13" customWidth="1"/>
    <col min="7427" max="7428" width="7" style="13" customWidth="1"/>
    <col min="7429" max="7429" width="6.5" style="13" customWidth="1"/>
    <col min="7430" max="7434" width="7" style="13" customWidth="1"/>
    <col min="7435" max="7435" width="6.375" style="13" customWidth="1"/>
    <col min="7436" max="7436" width="7" style="13" customWidth="1"/>
    <col min="7437" max="7680" width="9" style="13"/>
    <col min="7681" max="7681" width="10.125" style="13" customWidth="1"/>
    <col min="7682" max="7682" width="6.75" style="13" customWidth="1"/>
    <col min="7683" max="7684" width="7" style="13" customWidth="1"/>
    <col min="7685" max="7685" width="6.5" style="13" customWidth="1"/>
    <col min="7686" max="7690" width="7" style="13" customWidth="1"/>
    <col min="7691" max="7691" width="6.375" style="13" customWidth="1"/>
    <col min="7692" max="7692" width="7" style="13" customWidth="1"/>
    <col min="7693" max="7936" width="9" style="13"/>
    <col min="7937" max="7937" width="10.125" style="13" customWidth="1"/>
    <col min="7938" max="7938" width="6.75" style="13" customWidth="1"/>
    <col min="7939" max="7940" width="7" style="13" customWidth="1"/>
    <col min="7941" max="7941" width="6.5" style="13" customWidth="1"/>
    <col min="7942" max="7946" width="7" style="13" customWidth="1"/>
    <col min="7947" max="7947" width="6.375" style="13" customWidth="1"/>
    <col min="7948" max="7948" width="7" style="13" customWidth="1"/>
    <col min="7949" max="8192" width="9" style="13"/>
    <col min="8193" max="8193" width="10.125" style="13" customWidth="1"/>
    <col min="8194" max="8194" width="6.75" style="13" customWidth="1"/>
    <col min="8195" max="8196" width="7" style="13" customWidth="1"/>
    <col min="8197" max="8197" width="6.5" style="13" customWidth="1"/>
    <col min="8198" max="8202" width="7" style="13" customWidth="1"/>
    <col min="8203" max="8203" width="6.375" style="13" customWidth="1"/>
    <col min="8204" max="8204" width="7" style="13" customWidth="1"/>
    <col min="8205" max="8448" width="9" style="13"/>
    <col min="8449" max="8449" width="10.125" style="13" customWidth="1"/>
    <col min="8450" max="8450" width="6.75" style="13" customWidth="1"/>
    <col min="8451" max="8452" width="7" style="13" customWidth="1"/>
    <col min="8453" max="8453" width="6.5" style="13" customWidth="1"/>
    <col min="8454" max="8458" width="7" style="13" customWidth="1"/>
    <col min="8459" max="8459" width="6.375" style="13" customWidth="1"/>
    <col min="8460" max="8460" width="7" style="13" customWidth="1"/>
    <col min="8461" max="8704" width="9" style="13"/>
    <col min="8705" max="8705" width="10.125" style="13" customWidth="1"/>
    <col min="8706" max="8706" width="6.75" style="13" customWidth="1"/>
    <col min="8707" max="8708" width="7" style="13" customWidth="1"/>
    <col min="8709" max="8709" width="6.5" style="13" customWidth="1"/>
    <col min="8710" max="8714" width="7" style="13" customWidth="1"/>
    <col min="8715" max="8715" width="6.375" style="13" customWidth="1"/>
    <col min="8716" max="8716" width="7" style="13" customWidth="1"/>
    <col min="8717" max="8960" width="9" style="13"/>
    <col min="8961" max="8961" width="10.125" style="13" customWidth="1"/>
    <col min="8962" max="8962" width="6.75" style="13" customWidth="1"/>
    <col min="8963" max="8964" width="7" style="13" customWidth="1"/>
    <col min="8965" max="8965" width="6.5" style="13" customWidth="1"/>
    <col min="8966" max="8970" width="7" style="13" customWidth="1"/>
    <col min="8971" max="8971" width="6.375" style="13" customWidth="1"/>
    <col min="8972" max="8972" width="7" style="13" customWidth="1"/>
    <col min="8973" max="9216" width="9" style="13"/>
    <col min="9217" max="9217" width="10.125" style="13" customWidth="1"/>
    <col min="9218" max="9218" width="6.75" style="13" customWidth="1"/>
    <col min="9219" max="9220" width="7" style="13" customWidth="1"/>
    <col min="9221" max="9221" width="6.5" style="13" customWidth="1"/>
    <col min="9222" max="9226" width="7" style="13" customWidth="1"/>
    <col min="9227" max="9227" width="6.375" style="13" customWidth="1"/>
    <col min="9228" max="9228" width="7" style="13" customWidth="1"/>
    <col min="9229" max="9472" width="9" style="13"/>
    <col min="9473" max="9473" width="10.125" style="13" customWidth="1"/>
    <col min="9474" max="9474" width="6.75" style="13" customWidth="1"/>
    <col min="9475" max="9476" width="7" style="13" customWidth="1"/>
    <col min="9477" max="9477" width="6.5" style="13" customWidth="1"/>
    <col min="9478" max="9482" width="7" style="13" customWidth="1"/>
    <col min="9483" max="9483" width="6.375" style="13" customWidth="1"/>
    <col min="9484" max="9484" width="7" style="13" customWidth="1"/>
    <col min="9485" max="9728" width="9" style="13"/>
    <col min="9729" max="9729" width="10.125" style="13" customWidth="1"/>
    <col min="9730" max="9730" width="6.75" style="13" customWidth="1"/>
    <col min="9731" max="9732" width="7" style="13" customWidth="1"/>
    <col min="9733" max="9733" width="6.5" style="13" customWidth="1"/>
    <col min="9734" max="9738" width="7" style="13" customWidth="1"/>
    <col min="9739" max="9739" width="6.375" style="13" customWidth="1"/>
    <col min="9740" max="9740" width="7" style="13" customWidth="1"/>
    <col min="9741" max="9984" width="9" style="13"/>
    <col min="9985" max="9985" width="10.125" style="13" customWidth="1"/>
    <col min="9986" max="9986" width="6.75" style="13" customWidth="1"/>
    <col min="9987" max="9988" width="7" style="13" customWidth="1"/>
    <col min="9989" max="9989" width="6.5" style="13" customWidth="1"/>
    <col min="9990" max="9994" width="7" style="13" customWidth="1"/>
    <col min="9995" max="9995" width="6.375" style="13" customWidth="1"/>
    <col min="9996" max="9996" width="7" style="13" customWidth="1"/>
    <col min="9997" max="10240" width="9" style="13"/>
    <col min="10241" max="10241" width="10.125" style="13" customWidth="1"/>
    <col min="10242" max="10242" width="6.75" style="13" customWidth="1"/>
    <col min="10243" max="10244" width="7" style="13" customWidth="1"/>
    <col min="10245" max="10245" width="6.5" style="13" customWidth="1"/>
    <col min="10246" max="10250" width="7" style="13" customWidth="1"/>
    <col min="10251" max="10251" width="6.375" style="13" customWidth="1"/>
    <col min="10252" max="10252" width="7" style="13" customWidth="1"/>
    <col min="10253" max="10496" width="9" style="13"/>
    <col min="10497" max="10497" width="10.125" style="13" customWidth="1"/>
    <col min="10498" max="10498" width="6.75" style="13" customWidth="1"/>
    <col min="10499" max="10500" width="7" style="13" customWidth="1"/>
    <col min="10501" max="10501" width="6.5" style="13" customWidth="1"/>
    <col min="10502" max="10506" width="7" style="13" customWidth="1"/>
    <col min="10507" max="10507" width="6.375" style="13" customWidth="1"/>
    <col min="10508" max="10508" width="7" style="13" customWidth="1"/>
    <col min="10509" max="10752" width="9" style="13"/>
    <col min="10753" max="10753" width="10.125" style="13" customWidth="1"/>
    <col min="10754" max="10754" width="6.75" style="13" customWidth="1"/>
    <col min="10755" max="10756" width="7" style="13" customWidth="1"/>
    <col min="10757" max="10757" width="6.5" style="13" customWidth="1"/>
    <col min="10758" max="10762" width="7" style="13" customWidth="1"/>
    <col min="10763" max="10763" width="6.375" style="13" customWidth="1"/>
    <col min="10764" max="10764" width="7" style="13" customWidth="1"/>
    <col min="10765" max="11008" width="9" style="13"/>
    <col min="11009" max="11009" width="10.125" style="13" customWidth="1"/>
    <col min="11010" max="11010" width="6.75" style="13" customWidth="1"/>
    <col min="11011" max="11012" width="7" style="13" customWidth="1"/>
    <col min="11013" max="11013" width="6.5" style="13" customWidth="1"/>
    <col min="11014" max="11018" width="7" style="13" customWidth="1"/>
    <col min="11019" max="11019" width="6.375" style="13" customWidth="1"/>
    <col min="11020" max="11020" width="7" style="13" customWidth="1"/>
    <col min="11021" max="11264" width="9" style="13"/>
    <col min="11265" max="11265" width="10.125" style="13" customWidth="1"/>
    <col min="11266" max="11266" width="6.75" style="13" customWidth="1"/>
    <col min="11267" max="11268" width="7" style="13" customWidth="1"/>
    <col min="11269" max="11269" width="6.5" style="13" customWidth="1"/>
    <col min="11270" max="11274" width="7" style="13" customWidth="1"/>
    <col min="11275" max="11275" width="6.375" style="13" customWidth="1"/>
    <col min="11276" max="11276" width="7" style="13" customWidth="1"/>
    <col min="11277" max="11520" width="9" style="13"/>
    <col min="11521" max="11521" width="10.125" style="13" customWidth="1"/>
    <col min="11522" max="11522" width="6.75" style="13" customWidth="1"/>
    <col min="11523" max="11524" width="7" style="13" customWidth="1"/>
    <col min="11525" max="11525" width="6.5" style="13" customWidth="1"/>
    <col min="11526" max="11530" width="7" style="13" customWidth="1"/>
    <col min="11531" max="11531" width="6.375" style="13" customWidth="1"/>
    <col min="11532" max="11532" width="7" style="13" customWidth="1"/>
    <col min="11533" max="11776" width="9" style="13"/>
    <col min="11777" max="11777" width="10.125" style="13" customWidth="1"/>
    <col min="11778" max="11778" width="6.75" style="13" customWidth="1"/>
    <col min="11779" max="11780" width="7" style="13" customWidth="1"/>
    <col min="11781" max="11781" width="6.5" style="13" customWidth="1"/>
    <col min="11782" max="11786" width="7" style="13" customWidth="1"/>
    <col min="11787" max="11787" width="6.375" style="13" customWidth="1"/>
    <col min="11788" max="11788" width="7" style="13" customWidth="1"/>
    <col min="11789" max="12032" width="9" style="13"/>
    <col min="12033" max="12033" width="10.125" style="13" customWidth="1"/>
    <col min="12034" max="12034" width="6.75" style="13" customWidth="1"/>
    <col min="12035" max="12036" width="7" style="13" customWidth="1"/>
    <col min="12037" max="12037" width="6.5" style="13" customWidth="1"/>
    <col min="12038" max="12042" width="7" style="13" customWidth="1"/>
    <col min="12043" max="12043" width="6.375" style="13" customWidth="1"/>
    <col min="12044" max="12044" width="7" style="13" customWidth="1"/>
    <col min="12045" max="12288" width="9" style="13"/>
    <col min="12289" max="12289" width="10.125" style="13" customWidth="1"/>
    <col min="12290" max="12290" width="6.75" style="13" customWidth="1"/>
    <col min="12291" max="12292" width="7" style="13" customWidth="1"/>
    <col min="12293" max="12293" width="6.5" style="13" customWidth="1"/>
    <col min="12294" max="12298" width="7" style="13" customWidth="1"/>
    <col min="12299" max="12299" width="6.375" style="13" customWidth="1"/>
    <col min="12300" max="12300" width="7" style="13" customWidth="1"/>
    <col min="12301" max="12544" width="9" style="13"/>
    <col min="12545" max="12545" width="10.125" style="13" customWidth="1"/>
    <col min="12546" max="12546" width="6.75" style="13" customWidth="1"/>
    <col min="12547" max="12548" width="7" style="13" customWidth="1"/>
    <col min="12549" max="12549" width="6.5" style="13" customWidth="1"/>
    <col min="12550" max="12554" width="7" style="13" customWidth="1"/>
    <col min="12555" max="12555" width="6.375" style="13" customWidth="1"/>
    <col min="12556" max="12556" width="7" style="13" customWidth="1"/>
    <col min="12557" max="12800" width="9" style="13"/>
    <col min="12801" max="12801" width="10.125" style="13" customWidth="1"/>
    <col min="12802" max="12802" width="6.75" style="13" customWidth="1"/>
    <col min="12803" max="12804" width="7" style="13" customWidth="1"/>
    <col min="12805" max="12805" width="6.5" style="13" customWidth="1"/>
    <col min="12806" max="12810" width="7" style="13" customWidth="1"/>
    <col min="12811" max="12811" width="6.375" style="13" customWidth="1"/>
    <col min="12812" max="12812" width="7" style="13" customWidth="1"/>
    <col min="12813" max="13056" width="9" style="13"/>
    <col min="13057" max="13057" width="10.125" style="13" customWidth="1"/>
    <col min="13058" max="13058" width="6.75" style="13" customWidth="1"/>
    <col min="13059" max="13060" width="7" style="13" customWidth="1"/>
    <col min="13061" max="13061" width="6.5" style="13" customWidth="1"/>
    <col min="13062" max="13066" width="7" style="13" customWidth="1"/>
    <col min="13067" max="13067" width="6.375" style="13" customWidth="1"/>
    <col min="13068" max="13068" width="7" style="13" customWidth="1"/>
    <col min="13069" max="13312" width="9" style="13"/>
    <col min="13313" max="13313" width="10.125" style="13" customWidth="1"/>
    <col min="13314" max="13314" width="6.75" style="13" customWidth="1"/>
    <col min="13315" max="13316" width="7" style="13" customWidth="1"/>
    <col min="13317" max="13317" width="6.5" style="13" customWidth="1"/>
    <col min="13318" max="13322" width="7" style="13" customWidth="1"/>
    <col min="13323" max="13323" width="6.375" style="13" customWidth="1"/>
    <col min="13324" max="13324" width="7" style="13" customWidth="1"/>
    <col min="13325" max="13568" width="9" style="13"/>
    <col min="13569" max="13569" width="10.125" style="13" customWidth="1"/>
    <col min="13570" max="13570" width="6.75" style="13" customWidth="1"/>
    <col min="13571" max="13572" width="7" style="13" customWidth="1"/>
    <col min="13573" max="13573" width="6.5" style="13" customWidth="1"/>
    <col min="13574" max="13578" width="7" style="13" customWidth="1"/>
    <col min="13579" max="13579" width="6.375" style="13" customWidth="1"/>
    <col min="13580" max="13580" width="7" style="13" customWidth="1"/>
    <col min="13581" max="13824" width="9" style="13"/>
    <col min="13825" max="13825" width="10.125" style="13" customWidth="1"/>
    <col min="13826" max="13826" width="6.75" style="13" customWidth="1"/>
    <col min="13827" max="13828" width="7" style="13" customWidth="1"/>
    <col min="13829" max="13829" width="6.5" style="13" customWidth="1"/>
    <col min="13830" max="13834" width="7" style="13" customWidth="1"/>
    <col min="13835" max="13835" width="6.375" style="13" customWidth="1"/>
    <col min="13836" max="13836" width="7" style="13" customWidth="1"/>
    <col min="13837" max="14080" width="9" style="13"/>
    <col min="14081" max="14081" width="10.125" style="13" customWidth="1"/>
    <col min="14082" max="14082" width="6.75" style="13" customWidth="1"/>
    <col min="14083" max="14084" width="7" style="13" customWidth="1"/>
    <col min="14085" max="14085" width="6.5" style="13" customWidth="1"/>
    <col min="14086" max="14090" width="7" style="13" customWidth="1"/>
    <col min="14091" max="14091" width="6.375" style="13" customWidth="1"/>
    <col min="14092" max="14092" width="7" style="13" customWidth="1"/>
    <col min="14093" max="14336" width="9" style="13"/>
    <col min="14337" max="14337" width="10.125" style="13" customWidth="1"/>
    <col min="14338" max="14338" width="6.75" style="13" customWidth="1"/>
    <col min="14339" max="14340" width="7" style="13" customWidth="1"/>
    <col min="14341" max="14341" width="6.5" style="13" customWidth="1"/>
    <col min="14342" max="14346" width="7" style="13" customWidth="1"/>
    <col min="14347" max="14347" width="6.375" style="13" customWidth="1"/>
    <col min="14348" max="14348" width="7" style="13" customWidth="1"/>
    <col min="14349" max="14592" width="9" style="13"/>
    <col min="14593" max="14593" width="10.125" style="13" customWidth="1"/>
    <col min="14594" max="14594" width="6.75" style="13" customWidth="1"/>
    <col min="14595" max="14596" width="7" style="13" customWidth="1"/>
    <col min="14597" max="14597" width="6.5" style="13" customWidth="1"/>
    <col min="14598" max="14602" width="7" style="13" customWidth="1"/>
    <col min="14603" max="14603" width="6.375" style="13" customWidth="1"/>
    <col min="14604" max="14604" width="7" style="13" customWidth="1"/>
    <col min="14605" max="14848" width="9" style="13"/>
    <col min="14849" max="14849" width="10.125" style="13" customWidth="1"/>
    <col min="14850" max="14850" width="6.75" style="13" customWidth="1"/>
    <col min="14851" max="14852" width="7" style="13" customWidth="1"/>
    <col min="14853" max="14853" width="6.5" style="13" customWidth="1"/>
    <col min="14854" max="14858" width="7" style="13" customWidth="1"/>
    <col min="14859" max="14859" width="6.375" style="13" customWidth="1"/>
    <col min="14860" max="14860" width="7" style="13" customWidth="1"/>
    <col min="14861" max="15104" width="9" style="13"/>
    <col min="15105" max="15105" width="10.125" style="13" customWidth="1"/>
    <col min="15106" max="15106" width="6.75" style="13" customWidth="1"/>
    <col min="15107" max="15108" width="7" style="13" customWidth="1"/>
    <col min="15109" max="15109" width="6.5" style="13" customWidth="1"/>
    <col min="15110" max="15114" width="7" style="13" customWidth="1"/>
    <col min="15115" max="15115" width="6.375" style="13" customWidth="1"/>
    <col min="15116" max="15116" width="7" style="13" customWidth="1"/>
    <col min="15117" max="15360" width="9" style="13"/>
    <col min="15361" max="15361" width="10.125" style="13" customWidth="1"/>
    <col min="15362" max="15362" width="6.75" style="13" customWidth="1"/>
    <col min="15363" max="15364" width="7" style="13" customWidth="1"/>
    <col min="15365" max="15365" width="6.5" style="13" customWidth="1"/>
    <col min="15366" max="15370" width="7" style="13" customWidth="1"/>
    <col min="15371" max="15371" width="6.375" style="13" customWidth="1"/>
    <col min="15372" max="15372" width="7" style="13" customWidth="1"/>
    <col min="15373" max="15616" width="9" style="13"/>
    <col min="15617" max="15617" width="10.125" style="13" customWidth="1"/>
    <col min="15618" max="15618" width="6.75" style="13" customWidth="1"/>
    <col min="15619" max="15620" width="7" style="13" customWidth="1"/>
    <col min="15621" max="15621" width="6.5" style="13" customWidth="1"/>
    <col min="15622" max="15626" width="7" style="13" customWidth="1"/>
    <col min="15627" max="15627" width="6.375" style="13" customWidth="1"/>
    <col min="15628" max="15628" width="7" style="13" customWidth="1"/>
    <col min="15629" max="15872" width="9" style="13"/>
    <col min="15873" max="15873" width="10.125" style="13" customWidth="1"/>
    <col min="15874" max="15874" width="6.75" style="13" customWidth="1"/>
    <col min="15875" max="15876" width="7" style="13" customWidth="1"/>
    <col min="15877" max="15877" width="6.5" style="13" customWidth="1"/>
    <col min="15878" max="15882" width="7" style="13" customWidth="1"/>
    <col min="15883" max="15883" width="6.375" style="13" customWidth="1"/>
    <col min="15884" max="15884" width="7" style="13" customWidth="1"/>
    <col min="15885" max="16128" width="9" style="13"/>
    <col min="16129" max="16129" width="10.125" style="13" customWidth="1"/>
    <col min="16130" max="16130" width="6.75" style="13" customWidth="1"/>
    <col min="16131" max="16132" width="7" style="13" customWidth="1"/>
    <col min="16133" max="16133" width="6.5" style="13" customWidth="1"/>
    <col min="16134" max="16138" width="7" style="13" customWidth="1"/>
    <col min="16139" max="16139" width="6.375" style="13" customWidth="1"/>
    <col min="16140" max="16140" width="7" style="13" customWidth="1"/>
    <col min="16141" max="16384" width="9" style="13"/>
  </cols>
  <sheetData>
    <row r="1" spans="1:12" ht="37.5" customHeight="1" x14ac:dyDescent="0.4">
      <c r="A1" s="85" t="s">
        <v>281</v>
      </c>
    </row>
    <row r="2" spans="1:12" s="56" customFormat="1" ht="18.75" customHeight="1" x14ac:dyDescent="0.4">
      <c r="A2" s="124" t="s">
        <v>282</v>
      </c>
      <c r="B2" s="124"/>
      <c r="C2" s="124"/>
      <c r="D2" s="124"/>
      <c r="E2" s="124"/>
      <c r="F2" s="124"/>
      <c r="G2" s="124"/>
      <c r="H2" s="124"/>
      <c r="I2" s="124"/>
      <c r="J2" s="124"/>
      <c r="K2" s="465" t="s">
        <v>283</v>
      </c>
      <c r="L2" s="465"/>
    </row>
    <row r="3" spans="1:12" ht="11.25" customHeight="1" x14ac:dyDescent="0.4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466"/>
      <c r="L3" s="466"/>
    </row>
    <row r="4" spans="1:12" ht="18" customHeight="1" x14ac:dyDescent="0.4">
      <c r="A4" s="467" t="s">
        <v>284</v>
      </c>
      <c r="B4" s="468"/>
      <c r="C4" s="126" t="s">
        <v>285</v>
      </c>
      <c r="D4" s="126"/>
      <c r="E4" s="126"/>
      <c r="F4" s="471" t="s">
        <v>286</v>
      </c>
      <c r="G4" s="471" t="s">
        <v>287</v>
      </c>
      <c r="H4" s="473" t="s">
        <v>288</v>
      </c>
      <c r="I4" s="473" t="s">
        <v>289</v>
      </c>
      <c r="J4" s="471" t="s">
        <v>290</v>
      </c>
      <c r="K4" s="473" t="s">
        <v>291</v>
      </c>
      <c r="L4" s="127" t="s">
        <v>292</v>
      </c>
    </row>
    <row r="5" spans="1:12" ht="18" customHeight="1" x14ac:dyDescent="0.4">
      <c r="A5" s="469"/>
      <c r="B5" s="470"/>
      <c r="C5" s="128" t="s">
        <v>293</v>
      </c>
      <c r="D5" s="128" t="s">
        <v>294</v>
      </c>
      <c r="E5" s="128" t="s">
        <v>295</v>
      </c>
      <c r="F5" s="472"/>
      <c r="G5" s="472"/>
      <c r="H5" s="472"/>
      <c r="I5" s="472"/>
      <c r="J5" s="472"/>
      <c r="K5" s="472"/>
      <c r="L5" s="129" t="s">
        <v>296</v>
      </c>
    </row>
    <row r="6" spans="1:12" ht="21" customHeight="1" x14ac:dyDescent="0.4">
      <c r="A6" s="461" t="s">
        <v>297</v>
      </c>
      <c r="B6" s="462"/>
      <c r="C6" s="130">
        <v>4</v>
      </c>
      <c r="D6" s="131">
        <v>3</v>
      </c>
      <c r="E6" s="131">
        <v>1</v>
      </c>
      <c r="F6" s="131">
        <v>71</v>
      </c>
      <c r="G6" s="131">
        <v>35</v>
      </c>
      <c r="H6" s="131">
        <v>33</v>
      </c>
      <c r="I6" s="131">
        <v>135</v>
      </c>
      <c r="J6" s="131">
        <v>43</v>
      </c>
      <c r="K6" s="131">
        <v>156</v>
      </c>
      <c r="L6" s="132">
        <v>844</v>
      </c>
    </row>
    <row r="7" spans="1:12" ht="21.95" customHeight="1" x14ac:dyDescent="0.4">
      <c r="A7" s="463">
        <v>25</v>
      </c>
      <c r="B7" s="464"/>
      <c r="C7" s="133">
        <v>4</v>
      </c>
      <c r="D7" s="134">
        <v>3</v>
      </c>
      <c r="E7" s="134">
        <v>1</v>
      </c>
      <c r="F7" s="134">
        <v>73</v>
      </c>
      <c r="G7" s="134">
        <v>35</v>
      </c>
      <c r="H7" s="134">
        <v>36</v>
      </c>
      <c r="I7" s="134">
        <v>135</v>
      </c>
      <c r="J7" s="134">
        <v>43</v>
      </c>
      <c r="K7" s="134">
        <v>156</v>
      </c>
      <c r="L7" s="135">
        <v>844</v>
      </c>
    </row>
    <row r="8" spans="1:12" ht="21.95" customHeight="1" x14ac:dyDescent="0.4">
      <c r="A8" s="463">
        <v>26</v>
      </c>
      <c r="B8" s="464"/>
      <c r="C8" s="133">
        <v>4</v>
      </c>
      <c r="D8" s="134">
        <v>3</v>
      </c>
      <c r="E8" s="134">
        <v>1</v>
      </c>
      <c r="F8" s="134">
        <v>76</v>
      </c>
      <c r="G8" s="134">
        <v>34</v>
      </c>
      <c r="H8" s="134">
        <v>40</v>
      </c>
      <c r="I8" s="134">
        <v>136</v>
      </c>
      <c r="J8" s="134">
        <v>47</v>
      </c>
      <c r="K8" s="134">
        <v>153</v>
      </c>
      <c r="L8" s="135">
        <v>776</v>
      </c>
    </row>
    <row r="9" spans="1:12" ht="21.95" customHeight="1" x14ac:dyDescent="0.4">
      <c r="A9" s="463">
        <v>27</v>
      </c>
      <c r="B9" s="464"/>
      <c r="C9" s="133">
        <v>4</v>
      </c>
      <c r="D9" s="134">
        <v>3</v>
      </c>
      <c r="E9" s="134">
        <v>1</v>
      </c>
      <c r="F9" s="134">
        <v>75</v>
      </c>
      <c r="G9" s="134">
        <v>32</v>
      </c>
      <c r="H9" s="134">
        <v>41</v>
      </c>
      <c r="I9" s="134">
        <v>136</v>
      </c>
      <c r="J9" s="134">
        <v>47</v>
      </c>
      <c r="K9" s="134">
        <v>153</v>
      </c>
      <c r="L9" s="135">
        <v>776</v>
      </c>
    </row>
    <row r="10" spans="1:12" ht="21.95" customHeight="1" x14ac:dyDescent="0.4">
      <c r="A10" s="463">
        <v>28</v>
      </c>
      <c r="B10" s="463"/>
      <c r="C10" s="136">
        <v>4</v>
      </c>
      <c r="D10" s="134">
        <v>3</v>
      </c>
      <c r="E10" s="134">
        <v>1</v>
      </c>
      <c r="F10" s="134">
        <v>74</v>
      </c>
      <c r="G10" s="134">
        <v>33</v>
      </c>
      <c r="H10" s="134">
        <v>41</v>
      </c>
      <c r="I10" s="134">
        <v>148</v>
      </c>
      <c r="J10" s="134">
        <v>49</v>
      </c>
      <c r="K10" s="134">
        <v>183</v>
      </c>
      <c r="L10" s="135">
        <v>960</v>
      </c>
    </row>
    <row r="11" spans="1:12" ht="21.95" customHeight="1" x14ac:dyDescent="0.4">
      <c r="A11" s="412">
        <v>29</v>
      </c>
      <c r="B11" s="457"/>
      <c r="C11" s="13">
        <v>4</v>
      </c>
      <c r="D11" s="13">
        <v>3</v>
      </c>
      <c r="E11" s="13">
        <v>1</v>
      </c>
      <c r="F11" s="13">
        <v>73</v>
      </c>
      <c r="G11" s="13">
        <v>32</v>
      </c>
      <c r="H11" s="13">
        <v>41</v>
      </c>
      <c r="I11" s="13">
        <v>148</v>
      </c>
      <c r="J11" s="13">
        <v>49</v>
      </c>
      <c r="K11" s="13">
        <v>183</v>
      </c>
      <c r="L11" s="13">
        <v>960</v>
      </c>
    </row>
    <row r="12" spans="1:12" ht="21.95" customHeight="1" x14ac:dyDescent="0.4">
      <c r="A12" s="412">
        <v>30</v>
      </c>
      <c r="B12" s="412"/>
      <c r="C12" s="137">
        <v>4</v>
      </c>
      <c r="D12" s="13">
        <v>3</v>
      </c>
      <c r="E12" s="13">
        <v>1</v>
      </c>
      <c r="F12" s="13">
        <v>72</v>
      </c>
      <c r="G12" s="13">
        <v>32</v>
      </c>
      <c r="H12" s="13">
        <v>41</v>
      </c>
      <c r="I12" s="13">
        <v>140</v>
      </c>
      <c r="J12" s="13">
        <v>48</v>
      </c>
      <c r="K12" s="13">
        <v>181</v>
      </c>
      <c r="L12" s="13">
        <v>978</v>
      </c>
    </row>
    <row r="13" spans="1:12" ht="21.95" customHeight="1" x14ac:dyDescent="0.4">
      <c r="A13" s="412" t="s">
        <v>298</v>
      </c>
      <c r="B13" s="457"/>
      <c r="C13" s="137">
        <v>4</v>
      </c>
      <c r="D13" s="13">
        <v>3</v>
      </c>
      <c r="E13" s="13">
        <v>1</v>
      </c>
      <c r="F13" s="13">
        <v>71</v>
      </c>
      <c r="G13" s="13">
        <v>32</v>
      </c>
      <c r="H13" s="13">
        <v>43</v>
      </c>
      <c r="I13" s="13">
        <v>140</v>
      </c>
      <c r="J13" s="13">
        <v>48</v>
      </c>
      <c r="K13" s="13">
        <v>181</v>
      </c>
      <c r="L13" s="13">
        <v>978</v>
      </c>
    </row>
    <row r="14" spans="1:12" ht="21.95" customHeight="1" x14ac:dyDescent="0.4">
      <c r="A14" s="412">
        <v>2</v>
      </c>
      <c r="B14" s="457"/>
      <c r="C14" s="13">
        <v>4</v>
      </c>
      <c r="D14" s="13">
        <v>3</v>
      </c>
      <c r="E14" s="13">
        <v>1</v>
      </c>
      <c r="F14" s="13">
        <v>71</v>
      </c>
      <c r="G14" s="13">
        <v>32</v>
      </c>
      <c r="H14" s="13">
        <v>44</v>
      </c>
      <c r="I14" s="13">
        <v>148</v>
      </c>
      <c r="J14" s="13">
        <v>42</v>
      </c>
      <c r="K14" s="13">
        <v>187</v>
      </c>
      <c r="L14" s="13">
        <v>945</v>
      </c>
    </row>
    <row r="15" spans="1:12" ht="21.95" customHeight="1" x14ac:dyDescent="0.4">
      <c r="A15" s="458">
        <v>3</v>
      </c>
      <c r="B15" s="459"/>
      <c r="C15" s="138">
        <v>4</v>
      </c>
      <c r="D15" s="138">
        <v>3</v>
      </c>
      <c r="E15" s="138">
        <v>1</v>
      </c>
      <c r="F15" s="138">
        <v>69</v>
      </c>
      <c r="G15" s="138">
        <v>32</v>
      </c>
      <c r="H15" s="138">
        <v>45</v>
      </c>
      <c r="I15" s="138">
        <v>148</v>
      </c>
      <c r="J15" s="138">
        <v>42</v>
      </c>
      <c r="K15" s="138">
        <v>187</v>
      </c>
      <c r="L15" s="138">
        <v>945</v>
      </c>
    </row>
    <row r="16" spans="1:12" s="125" customFormat="1" ht="15" customHeight="1" x14ac:dyDescent="0.4">
      <c r="A16" s="139" t="s">
        <v>299</v>
      </c>
      <c r="B16" s="13"/>
      <c r="C16" s="140"/>
      <c r="D16" s="140"/>
      <c r="E16" s="140"/>
      <c r="F16" s="13"/>
      <c r="G16" s="13"/>
      <c r="H16" s="13"/>
      <c r="I16" s="460" t="s">
        <v>300</v>
      </c>
      <c r="J16" s="460"/>
      <c r="K16" s="460"/>
      <c r="L16" s="460"/>
    </row>
    <row r="17" spans="1:12" s="125" customFormat="1" ht="15" customHeight="1" x14ac:dyDescent="0.4">
      <c r="A17" s="139" t="s">
        <v>301</v>
      </c>
      <c r="B17" s="13"/>
      <c r="C17" s="140"/>
      <c r="D17" s="140"/>
      <c r="E17" s="140"/>
      <c r="F17" s="140"/>
      <c r="G17" s="140"/>
      <c r="H17" s="140"/>
      <c r="I17" s="141"/>
      <c r="J17" s="141"/>
      <c r="K17" s="141"/>
      <c r="L17" s="142"/>
    </row>
    <row r="18" spans="1:12" ht="15" customHeight="1" x14ac:dyDescent="0.4">
      <c r="A18" s="139" t="s">
        <v>302</v>
      </c>
      <c r="C18" s="140"/>
      <c r="D18" s="140"/>
      <c r="E18" s="140"/>
      <c r="F18" s="140"/>
      <c r="G18" s="140"/>
      <c r="H18" s="140"/>
      <c r="I18" s="141"/>
      <c r="J18" s="141"/>
      <c r="K18" s="141"/>
      <c r="L18" s="143"/>
    </row>
    <row r="19" spans="1:12" ht="15" customHeight="1" x14ac:dyDescent="0.4">
      <c r="A19" s="139" t="s">
        <v>303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 ht="15" customHeight="1" x14ac:dyDescent="0.4">
      <c r="A20" s="139" t="s">
        <v>304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1:12" ht="37.5" customHeight="1" x14ac:dyDescent="0.4">
      <c r="F21" s="140"/>
      <c r="G21" s="140"/>
      <c r="H21" s="140"/>
      <c r="I21" s="140"/>
      <c r="J21" s="140"/>
      <c r="K21" s="141"/>
      <c r="L21" s="140"/>
    </row>
    <row r="22" spans="1:12" ht="18.75" customHeight="1" x14ac:dyDescent="0.4">
      <c r="A22" s="56" t="s">
        <v>305</v>
      </c>
      <c r="B22" s="27"/>
      <c r="C22" s="27"/>
      <c r="D22" s="27"/>
      <c r="E22" s="27"/>
      <c r="F22" s="27"/>
      <c r="G22" s="27"/>
      <c r="H22" s="27"/>
      <c r="I22" s="27"/>
      <c r="J22" s="423" t="s">
        <v>306</v>
      </c>
      <c r="K22" s="423"/>
    </row>
    <row r="23" spans="1:12" ht="11.25" customHeight="1" x14ac:dyDescent="0.4">
      <c r="A23" s="27"/>
      <c r="B23" s="27"/>
      <c r="C23" s="27"/>
      <c r="D23" s="27"/>
      <c r="E23" s="27"/>
      <c r="F23" s="27"/>
      <c r="G23" s="27"/>
      <c r="H23" s="27"/>
      <c r="I23" s="27"/>
      <c r="J23" s="424"/>
      <c r="K23" s="424"/>
    </row>
    <row r="24" spans="1:12" ht="24" x14ac:dyDescent="0.4">
      <c r="A24" s="341" t="s">
        <v>307</v>
      </c>
      <c r="B24" s="335" t="s">
        <v>308</v>
      </c>
      <c r="C24" s="334"/>
      <c r="D24" s="342" t="s">
        <v>309</v>
      </c>
      <c r="E24" s="340"/>
      <c r="F24" s="340"/>
      <c r="G24" s="340"/>
      <c r="H24" s="340"/>
      <c r="I24" s="341"/>
      <c r="J24" s="144" t="s">
        <v>310</v>
      </c>
      <c r="K24" s="453" t="s">
        <v>311</v>
      </c>
    </row>
    <row r="25" spans="1:12" ht="13.5" customHeight="1" x14ac:dyDescent="0.4">
      <c r="A25" s="364"/>
      <c r="B25" s="452"/>
      <c r="C25" s="425"/>
      <c r="D25" s="57" t="s">
        <v>312</v>
      </c>
      <c r="E25" s="57" t="s">
        <v>313</v>
      </c>
      <c r="F25" s="57" t="s">
        <v>314</v>
      </c>
      <c r="G25" s="57" t="s">
        <v>315</v>
      </c>
      <c r="H25" s="57" t="s">
        <v>316</v>
      </c>
      <c r="I25" s="57" t="s">
        <v>317</v>
      </c>
      <c r="J25" s="57" t="s">
        <v>314</v>
      </c>
      <c r="K25" s="454"/>
    </row>
    <row r="26" spans="1:12" ht="23.25" customHeight="1" x14ac:dyDescent="0.4">
      <c r="A26" s="145" t="s">
        <v>318</v>
      </c>
      <c r="B26" s="455">
        <v>1150</v>
      </c>
      <c r="C26" s="456"/>
      <c r="D26" s="109">
        <v>1082</v>
      </c>
      <c r="E26" s="109">
        <v>630</v>
      </c>
      <c r="F26" s="146" t="s">
        <v>319</v>
      </c>
      <c r="G26" s="146" t="s">
        <v>319</v>
      </c>
      <c r="H26" s="109">
        <v>4</v>
      </c>
      <c r="I26" s="109">
        <v>38</v>
      </c>
      <c r="J26" s="109">
        <v>410</v>
      </c>
      <c r="K26" s="109">
        <v>68</v>
      </c>
    </row>
    <row r="27" spans="1:12" ht="23.25" customHeight="1" x14ac:dyDescent="0.4">
      <c r="A27" s="147">
        <v>23</v>
      </c>
      <c r="B27" s="447">
        <v>1147</v>
      </c>
      <c r="C27" s="448"/>
      <c r="D27" s="110">
        <v>1082</v>
      </c>
      <c r="E27" s="110">
        <v>630</v>
      </c>
      <c r="F27" s="148" t="s">
        <v>319</v>
      </c>
      <c r="G27" s="148" t="s">
        <v>319</v>
      </c>
      <c r="H27" s="110">
        <v>4</v>
      </c>
      <c r="I27" s="110">
        <v>38</v>
      </c>
      <c r="J27" s="110">
        <v>410</v>
      </c>
      <c r="K27" s="110">
        <v>65</v>
      </c>
    </row>
    <row r="28" spans="1:12" ht="23.25" customHeight="1" x14ac:dyDescent="0.4">
      <c r="A28" s="147">
        <v>24</v>
      </c>
      <c r="B28" s="447">
        <v>1135</v>
      </c>
      <c r="C28" s="448"/>
      <c r="D28" s="110">
        <v>1078</v>
      </c>
      <c r="E28" s="110">
        <v>630</v>
      </c>
      <c r="F28" s="148" t="s">
        <v>319</v>
      </c>
      <c r="G28" s="148" t="s">
        <v>319</v>
      </c>
      <c r="H28" s="148" t="s">
        <v>319</v>
      </c>
      <c r="I28" s="110">
        <v>38</v>
      </c>
      <c r="J28" s="110">
        <v>410</v>
      </c>
      <c r="K28" s="110">
        <v>57</v>
      </c>
    </row>
    <row r="29" spans="1:12" ht="23.25" customHeight="1" x14ac:dyDescent="0.4">
      <c r="A29" s="147">
        <v>25</v>
      </c>
      <c r="B29" s="447">
        <v>1135</v>
      </c>
      <c r="C29" s="448"/>
      <c r="D29" s="149">
        <v>1078</v>
      </c>
      <c r="E29" s="149">
        <v>628</v>
      </c>
      <c r="F29" s="150" t="s">
        <v>319</v>
      </c>
      <c r="G29" s="150" t="s">
        <v>319</v>
      </c>
      <c r="H29" s="150" t="s">
        <v>319</v>
      </c>
      <c r="I29" s="149">
        <v>40</v>
      </c>
      <c r="J29" s="149">
        <v>410</v>
      </c>
      <c r="K29" s="149">
        <v>57</v>
      </c>
    </row>
    <row r="30" spans="1:12" ht="23.25" customHeight="1" x14ac:dyDescent="0.4">
      <c r="A30" s="147">
        <v>26</v>
      </c>
      <c r="B30" s="447">
        <v>1135</v>
      </c>
      <c r="C30" s="448"/>
      <c r="D30" s="110">
        <v>1078</v>
      </c>
      <c r="E30" s="110">
        <v>628</v>
      </c>
      <c r="F30" s="148" t="s">
        <v>319</v>
      </c>
      <c r="G30" s="148" t="s">
        <v>319</v>
      </c>
      <c r="H30" s="148" t="s">
        <v>319</v>
      </c>
      <c r="I30" s="110">
        <v>40</v>
      </c>
      <c r="J30" s="110">
        <v>410</v>
      </c>
      <c r="K30" s="110">
        <v>57</v>
      </c>
    </row>
    <row r="31" spans="1:12" ht="23.25" customHeight="1" x14ac:dyDescent="0.4">
      <c r="A31" s="147">
        <v>27</v>
      </c>
      <c r="B31" s="447">
        <v>1135</v>
      </c>
      <c r="C31" s="448"/>
      <c r="D31" s="110">
        <v>1078</v>
      </c>
      <c r="E31" s="110">
        <v>628</v>
      </c>
      <c r="F31" s="148" t="s">
        <v>319</v>
      </c>
      <c r="G31" s="148" t="s">
        <v>319</v>
      </c>
      <c r="H31" s="148" t="s">
        <v>319</v>
      </c>
      <c r="I31" s="110">
        <v>40</v>
      </c>
      <c r="J31" s="110">
        <v>410</v>
      </c>
      <c r="K31" s="110">
        <v>57</v>
      </c>
    </row>
    <row r="32" spans="1:12" ht="23.25" customHeight="1" x14ac:dyDescent="0.4">
      <c r="A32" s="151">
        <v>28</v>
      </c>
      <c r="B32" s="449">
        <v>1131</v>
      </c>
      <c r="C32" s="450"/>
      <c r="D32" s="152">
        <v>1078</v>
      </c>
      <c r="E32" s="152">
        <v>628</v>
      </c>
      <c r="F32" s="153" t="s">
        <v>319</v>
      </c>
      <c r="G32" s="153" t="s">
        <v>319</v>
      </c>
      <c r="H32" s="153" t="s">
        <v>319</v>
      </c>
      <c r="I32" s="152">
        <v>40</v>
      </c>
      <c r="J32" s="152">
        <v>410</v>
      </c>
      <c r="K32" s="152">
        <v>53</v>
      </c>
    </row>
    <row r="33" spans="1:11" ht="15" customHeight="1" x14ac:dyDescent="0.4">
      <c r="A33" s="139" t="s">
        <v>320</v>
      </c>
      <c r="B33" s="27"/>
      <c r="C33" s="27"/>
      <c r="D33" s="27"/>
      <c r="E33" s="27"/>
      <c r="F33" s="140"/>
      <c r="G33" s="140"/>
      <c r="H33" s="451" t="s">
        <v>321</v>
      </c>
      <c r="I33" s="451"/>
      <c r="J33" s="451"/>
      <c r="K33" s="451"/>
    </row>
    <row r="34" spans="1:11" x14ac:dyDescent="0.4">
      <c r="A34" s="13" t="s">
        <v>322</v>
      </c>
    </row>
    <row r="35" spans="1:11" ht="21.75" customHeight="1" x14ac:dyDescent="0.4"/>
  </sheetData>
  <mergeCells count="32">
    <mergeCell ref="K2:L3"/>
    <mergeCell ref="A4:B5"/>
    <mergeCell ref="F4:F5"/>
    <mergeCell ref="G4:G5"/>
    <mergeCell ref="H4:H5"/>
    <mergeCell ref="I4:I5"/>
    <mergeCell ref="J4:J5"/>
    <mergeCell ref="K4:K5"/>
    <mergeCell ref="J22:K23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I16:L16"/>
    <mergeCell ref="H33:K33"/>
    <mergeCell ref="A24:A25"/>
    <mergeCell ref="B24:C25"/>
    <mergeCell ref="D24:I24"/>
    <mergeCell ref="K24:K25"/>
    <mergeCell ref="B26:C26"/>
    <mergeCell ref="B27:C27"/>
    <mergeCell ref="B28:C28"/>
    <mergeCell ref="B29:C29"/>
    <mergeCell ref="B30:C30"/>
    <mergeCell ref="B31:C31"/>
    <mergeCell ref="B32:C32"/>
  </mergeCells>
  <phoneticPr fontId="3"/>
  <conditionalFormatting sqref="C11:L14">
    <cfRule type="containsBlanks" dxfId="24" priority="3">
      <formula>LEN(TRIM(C11))=0</formula>
    </cfRule>
  </conditionalFormatting>
  <conditionalFormatting sqref="I32:K32 B32:E32">
    <cfRule type="containsBlanks" dxfId="23" priority="2">
      <formula>LEN(TRIM(B32))=0</formula>
    </cfRule>
  </conditionalFormatting>
  <conditionalFormatting sqref="C15:L15">
    <cfRule type="containsBlanks" dxfId="22" priority="1">
      <formula>LEN(TRIM(C15))=0</formula>
    </cfRule>
  </conditionalFormatting>
  <pageMargins left="0.78740157480314965" right="0.78740157480314965" top="0.39370078740157483" bottom="0.39370078740157483" header="0.51181102362204722" footer="0.51181102362204722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4FAF-E4FD-45B8-B169-ABB43E0C9252}">
  <dimension ref="A1:I33"/>
  <sheetViews>
    <sheetView showGridLines="0" view="pageBreakPreview" zoomScaleNormal="100" zoomScaleSheetLayoutView="100" workbookViewId="0"/>
  </sheetViews>
  <sheetFormatPr defaultRowHeight="12" x14ac:dyDescent="0.4"/>
  <cols>
    <col min="1" max="1" width="8.75" style="13" customWidth="1"/>
    <col min="2" max="4" width="9.125" style="13" customWidth="1"/>
    <col min="5" max="5" width="9.25" style="13" customWidth="1"/>
    <col min="6" max="11" width="9.125" style="13" customWidth="1"/>
    <col min="12" max="12" width="6.75" style="13" customWidth="1"/>
    <col min="13" max="256" width="9" style="13"/>
    <col min="257" max="257" width="8.75" style="13" customWidth="1"/>
    <col min="258" max="260" width="9.125" style="13" customWidth="1"/>
    <col min="261" max="261" width="9.25" style="13" customWidth="1"/>
    <col min="262" max="267" width="9.125" style="13" customWidth="1"/>
    <col min="268" max="268" width="6.75" style="13" customWidth="1"/>
    <col min="269" max="512" width="9" style="13"/>
    <col min="513" max="513" width="8.75" style="13" customWidth="1"/>
    <col min="514" max="516" width="9.125" style="13" customWidth="1"/>
    <col min="517" max="517" width="9.25" style="13" customWidth="1"/>
    <col min="518" max="523" width="9.125" style="13" customWidth="1"/>
    <col min="524" max="524" width="6.75" style="13" customWidth="1"/>
    <col min="525" max="768" width="9" style="13"/>
    <col min="769" max="769" width="8.75" style="13" customWidth="1"/>
    <col min="770" max="772" width="9.125" style="13" customWidth="1"/>
    <col min="773" max="773" width="9.25" style="13" customWidth="1"/>
    <col min="774" max="779" width="9.125" style="13" customWidth="1"/>
    <col min="780" max="780" width="6.75" style="13" customWidth="1"/>
    <col min="781" max="1024" width="9" style="13"/>
    <col min="1025" max="1025" width="8.75" style="13" customWidth="1"/>
    <col min="1026" max="1028" width="9.125" style="13" customWidth="1"/>
    <col min="1029" max="1029" width="9.25" style="13" customWidth="1"/>
    <col min="1030" max="1035" width="9.125" style="13" customWidth="1"/>
    <col min="1036" max="1036" width="6.75" style="13" customWidth="1"/>
    <col min="1037" max="1280" width="9" style="13"/>
    <col min="1281" max="1281" width="8.75" style="13" customWidth="1"/>
    <col min="1282" max="1284" width="9.125" style="13" customWidth="1"/>
    <col min="1285" max="1285" width="9.25" style="13" customWidth="1"/>
    <col min="1286" max="1291" width="9.125" style="13" customWidth="1"/>
    <col min="1292" max="1292" width="6.75" style="13" customWidth="1"/>
    <col min="1293" max="1536" width="9" style="13"/>
    <col min="1537" max="1537" width="8.75" style="13" customWidth="1"/>
    <col min="1538" max="1540" width="9.125" style="13" customWidth="1"/>
    <col min="1541" max="1541" width="9.25" style="13" customWidth="1"/>
    <col min="1542" max="1547" width="9.125" style="13" customWidth="1"/>
    <col min="1548" max="1548" width="6.75" style="13" customWidth="1"/>
    <col min="1549" max="1792" width="9" style="13"/>
    <col min="1793" max="1793" width="8.75" style="13" customWidth="1"/>
    <col min="1794" max="1796" width="9.125" style="13" customWidth="1"/>
    <col min="1797" max="1797" width="9.25" style="13" customWidth="1"/>
    <col min="1798" max="1803" width="9.125" style="13" customWidth="1"/>
    <col min="1804" max="1804" width="6.75" style="13" customWidth="1"/>
    <col min="1805" max="2048" width="9" style="13"/>
    <col min="2049" max="2049" width="8.75" style="13" customWidth="1"/>
    <col min="2050" max="2052" width="9.125" style="13" customWidth="1"/>
    <col min="2053" max="2053" width="9.25" style="13" customWidth="1"/>
    <col min="2054" max="2059" width="9.125" style="13" customWidth="1"/>
    <col min="2060" max="2060" width="6.75" style="13" customWidth="1"/>
    <col min="2061" max="2304" width="9" style="13"/>
    <col min="2305" max="2305" width="8.75" style="13" customWidth="1"/>
    <col min="2306" max="2308" width="9.125" style="13" customWidth="1"/>
    <col min="2309" max="2309" width="9.25" style="13" customWidth="1"/>
    <col min="2310" max="2315" width="9.125" style="13" customWidth="1"/>
    <col min="2316" max="2316" width="6.75" style="13" customWidth="1"/>
    <col min="2317" max="2560" width="9" style="13"/>
    <col min="2561" max="2561" width="8.75" style="13" customWidth="1"/>
    <col min="2562" max="2564" width="9.125" style="13" customWidth="1"/>
    <col min="2565" max="2565" width="9.25" style="13" customWidth="1"/>
    <col min="2566" max="2571" width="9.125" style="13" customWidth="1"/>
    <col min="2572" max="2572" width="6.75" style="13" customWidth="1"/>
    <col min="2573" max="2816" width="9" style="13"/>
    <col min="2817" max="2817" width="8.75" style="13" customWidth="1"/>
    <col min="2818" max="2820" width="9.125" style="13" customWidth="1"/>
    <col min="2821" max="2821" width="9.25" style="13" customWidth="1"/>
    <col min="2822" max="2827" width="9.125" style="13" customWidth="1"/>
    <col min="2828" max="2828" width="6.75" style="13" customWidth="1"/>
    <col min="2829" max="3072" width="9" style="13"/>
    <col min="3073" max="3073" width="8.75" style="13" customWidth="1"/>
    <col min="3074" max="3076" width="9.125" style="13" customWidth="1"/>
    <col min="3077" max="3077" width="9.25" style="13" customWidth="1"/>
    <col min="3078" max="3083" width="9.125" style="13" customWidth="1"/>
    <col min="3084" max="3084" width="6.75" style="13" customWidth="1"/>
    <col min="3085" max="3328" width="9" style="13"/>
    <col min="3329" max="3329" width="8.75" style="13" customWidth="1"/>
    <col min="3330" max="3332" width="9.125" style="13" customWidth="1"/>
    <col min="3333" max="3333" width="9.25" style="13" customWidth="1"/>
    <col min="3334" max="3339" width="9.125" style="13" customWidth="1"/>
    <col min="3340" max="3340" width="6.75" style="13" customWidth="1"/>
    <col min="3341" max="3584" width="9" style="13"/>
    <col min="3585" max="3585" width="8.75" style="13" customWidth="1"/>
    <col min="3586" max="3588" width="9.125" style="13" customWidth="1"/>
    <col min="3589" max="3589" width="9.25" style="13" customWidth="1"/>
    <col min="3590" max="3595" width="9.125" style="13" customWidth="1"/>
    <col min="3596" max="3596" width="6.75" style="13" customWidth="1"/>
    <col min="3597" max="3840" width="9" style="13"/>
    <col min="3841" max="3841" width="8.75" style="13" customWidth="1"/>
    <col min="3842" max="3844" width="9.125" style="13" customWidth="1"/>
    <col min="3845" max="3845" width="9.25" style="13" customWidth="1"/>
    <col min="3846" max="3851" width="9.125" style="13" customWidth="1"/>
    <col min="3852" max="3852" width="6.75" style="13" customWidth="1"/>
    <col min="3853" max="4096" width="9" style="13"/>
    <col min="4097" max="4097" width="8.75" style="13" customWidth="1"/>
    <col min="4098" max="4100" width="9.125" style="13" customWidth="1"/>
    <col min="4101" max="4101" width="9.25" style="13" customWidth="1"/>
    <col min="4102" max="4107" width="9.125" style="13" customWidth="1"/>
    <col min="4108" max="4108" width="6.75" style="13" customWidth="1"/>
    <col min="4109" max="4352" width="9" style="13"/>
    <col min="4353" max="4353" width="8.75" style="13" customWidth="1"/>
    <col min="4354" max="4356" width="9.125" style="13" customWidth="1"/>
    <col min="4357" max="4357" width="9.25" style="13" customWidth="1"/>
    <col min="4358" max="4363" width="9.125" style="13" customWidth="1"/>
    <col min="4364" max="4364" width="6.75" style="13" customWidth="1"/>
    <col min="4365" max="4608" width="9" style="13"/>
    <col min="4609" max="4609" width="8.75" style="13" customWidth="1"/>
    <col min="4610" max="4612" width="9.125" style="13" customWidth="1"/>
    <col min="4613" max="4613" width="9.25" style="13" customWidth="1"/>
    <col min="4614" max="4619" width="9.125" style="13" customWidth="1"/>
    <col min="4620" max="4620" width="6.75" style="13" customWidth="1"/>
    <col min="4621" max="4864" width="9" style="13"/>
    <col min="4865" max="4865" width="8.75" style="13" customWidth="1"/>
    <col min="4866" max="4868" width="9.125" style="13" customWidth="1"/>
    <col min="4869" max="4869" width="9.25" style="13" customWidth="1"/>
    <col min="4870" max="4875" width="9.125" style="13" customWidth="1"/>
    <col min="4876" max="4876" width="6.75" style="13" customWidth="1"/>
    <col min="4877" max="5120" width="9" style="13"/>
    <col min="5121" max="5121" width="8.75" style="13" customWidth="1"/>
    <col min="5122" max="5124" width="9.125" style="13" customWidth="1"/>
    <col min="5125" max="5125" width="9.25" style="13" customWidth="1"/>
    <col min="5126" max="5131" width="9.125" style="13" customWidth="1"/>
    <col min="5132" max="5132" width="6.75" style="13" customWidth="1"/>
    <col min="5133" max="5376" width="9" style="13"/>
    <col min="5377" max="5377" width="8.75" style="13" customWidth="1"/>
    <col min="5378" max="5380" width="9.125" style="13" customWidth="1"/>
    <col min="5381" max="5381" width="9.25" style="13" customWidth="1"/>
    <col min="5382" max="5387" width="9.125" style="13" customWidth="1"/>
    <col min="5388" max="5388" width="6.75" style="13" customWidth="1"/>
    <col min="5389" max="5632" width="9" style="13"/>
    <col min="5633" max="5633" width="8.75" style="13" customWidth="1"/>
    <col min="5634" max="5636" width="9.125" style="13" customWidth="1"/>
    <col min="5637" max="5637" width="9.25" style="13" customWidth="1"/>
    <col min="5638" max="5643" width="9.125" style="13" customWidth="1"/>
    <col min="5644" max="5644" width="6.75" style="13" customWidth="1"/>
    <col min="5645" max="5888" width="9" style="13"/>
    <col min="5889" max="5889" width="8.75" style="13" customWidth="1"/>
    <col min="5890" max="5892" width="9.125" style="13" customWidth="1"/>
    <col min="5893" max="5893" width="9.25" style="13" customWidth="1"/>
    <col min="5894" max="5899" width="9.125" style="13" customWidth="1"/>
    <col min="5900" max="5900" width="6.75" style="13" customWidth="1"/>
    <col min="5901" max="6144" width="9" style="13"/>
    <col min="6145" max="6145" width="8.75" style="13" customWidth="1"/>
    <col min="6146" max="6148" width="9.125" style="13" customWidth="1"/>
    <col min="6149" max="6149" width="9.25" style="13" customWidth="1"/>
    <col min="6150" max="6155" width="9.125" style="13" customWidth="1"/>
    <col min="6156" max="6156" width="6.75" style="13" customWidth="1"/>
    <col min="6157" max="6400" width="9" style="13"/>
    <col min="6401" max="6401" width="8.75" style="13" customWidth="1"/>
    <col min="6402" max="6404" width="9.125" style="13" customWidth="1"/>
    <col min="6405" max="6405" width="9.25" style="13" customWidth="1"/>
    <col min="6406" max="6411" width="9.125" style="13" customWidth="1"/>
    <col min="6412" max="6412" width="6.75" style="13" customWidth="1"/>
    <col min="6413" max="6656" width="9" style="13"/>
    <col min="6657" max="6657" width="8.75" style="13" customWidth="1"/>
    <col min="6658" max="6660" width="9.125" style="13" customWidth="1"/>
    <col min="6661" max="6661" width="9.25" style="13" customWidth="1"/>
    <col min="6662" max="6667" width="9.125" style="13" customWidth="1"/>
    <col min="6668" max="6668" width="6.75" style="13" customWidth="1"/>
    <col min="6669" max="6912" width="9" style="13"/>
    <col min="6913" max="6913" width="8.75" style="13" customWidth="1"/>
    <col min="6914" max="6916" width="9.125" style="13" customWidth="1"/>
    <col min="6917" max="6917" width="9.25" style="13" customWidth="1"/>
    <col min="6918" max="6923" width="9.125" style="13" customWidth="1"/>
    <col min="6924" max="6924" width="6.75" style="13" customWidth="1"/>
    <col min="6925" max="7168" width="9" style="13"/>
    <col min="7169" max="7169" width="8.75" style="13" customWidth="1"/>
    <col min="7170" max="7172" width="9.125" style="13" customWidth="1"/>
    <col min="7173" max="7173" width="9.25" style="13" customWidth="1"/>
    <col min="7174" max="7179" width="9.125" style="13" customWidth="1"/>
    <col min="7180" max="7180" width="6.75" style="13" customWidth="1"/>
    <col min="7181" max="7424" width="9" style="13"/>
    <col min="7425" max="7425" width="8.75" style="13" customWidth="1"/>
    <col min="7426" max="7428" width="9.125" style="13" customWidth="1"/>
    <col min="7429" max="7429" width="9.25" style="13" customWidth="1"/>
    <col min="7430" max="7435" width="9.125" style="13" customWidth="1"/>
    <col min="7436" max="7436" width="6.75" style="13" customWidth="1"/>
    <col min="7437" max="7680" width="9" style="13"/>
    <col min="7681" max="7681" width="8.75" style="13" customWidth="1"/>
    <col min="7682" max="7684" width="9.125" style="13" customWidth="1"/>
    <col min="7685" max="7685" width="9.25" style="13" customWidth="1"/>
    <col min="7686" max="7691" width="9.125" style="13" customWidth="1"/>
    <col min="7692" max="7692" width="6.75" style="13" customWidth="1"/>
    <col min="7693" max="7936" width="9" style="13"/>
    <col min="7937" max="7937" width="8.75" style="13" customWidth="1"/>
    <col min="7938" max="7940" width="9.125" style="13" customWidth="1"/>
    <col min="7941" max="7941" width="9.25" style="13" customWidth="1"/>
    <col min="7942" max="7947" width="9.125" style="13" customWidth="1"/>
    <col min="7948" max="7948" width="6.75" style="13" customWidth="1"/>
    <col min="7949" max="8192" width="9" style="13"/>
    <col min="8193" max="8193" width="8.75" style="13" customWidth="1"/>
    <col min="8194" max="8196" width="9.125" style="13" customWidth="1"/>
    <col min="8197" max="8197" width="9.25" style="13" customWidth="1"/>
    <col min="8198" max="8203" width="9.125" style="13" customWidth="1"/>
    <col min="8204" max="8204" width="6.75" style="13" customWidth="1"/>
    <col min="8205" max="8448" width="9" style="13"/>
    <col min="8449" max="8449" width="8.75" style="13" customWidth="1"/>
    <col min="8450" max="8452" width="9.125" style="13" customWidth="1"/>
    <col min="8453" max="8453" width="9.25" style="13" customWidth="1"/>
    <col min="8454" max="8459" width="9.125" style="13" customWidth="1"/>
    <col min="8460" max="8460" width="6.75" style="13" customWidth="1"/>
    <col min="8461" max="8704" width="9" style="13"/>
    <col min="8705" max="8705" width="8.75" style="13" customWidth="1"/>
    <col min="8706" max="8708" width="9.125" style="13" customWidth="1"/>
    <col min="8709" max="8709" width="9.25" style="13" customWidth="1"/>
    <col min="8710" max="8715" width="9.125" style="13" customWidth="1"/>
    <col min="8716" max="8716" width="6.75" style="13" customWidth="1"/>
    <col min="8717" max="8960" width="9" style="13"/>
    <col min="8961" max="8961" width="8.75" style="13" customWidth="1"/>
    <col min="8962" max="8964" width="9.125" style="13" customWidth="1"/>
    <col min="8965" max="8965" width="9.25" style="13" customWidth="1"/>
    <col min="8966" max="8971" width="9.125" style="13" customWidth="1"/>
    <col min="8972" max="8972" width="6.75" style="13" customWidth="1"/>
    <col min="8973" max="9216" width="9" style="13"/>
    <col min="9217" max="9217" width="8.75" style="13" customWidth="1"/>
    <col min="9218" max="9220" width="9.125" style="13" customWidth="1"/>
    <col min="9221" max="9221" width="9.25" style="13" customWidth="1"/>
    <col min="9222" max="9227" width="9.125" style="13" customWidth="1"/>
    <col min="9228" max="9228" width="6.75" style="13" customWidth="1"/>
    <col min="9229" max="9472" width="9" style="13"/>
    <col min="9473" max="9473" width="8.75" style="13" customWidth="1"/>
    <col min="9474" max="9476" width="9.125" style="13" customWidth="1"/>
    <col min="9477" max="9477" width="9.25" style="13" customWidth="1"/>
    <col min="9478" max="9483" width="9.125" style="13" customWidth="1"/>
    <col min="9484" max="9484" width="6.75" style="13" customWidth="1"/>
    <col min="9485" max="9728" width="9" style="13"/>
    <col min="9729" max="9729" width="8.75" style="13" customWidth="1"/>
    <col min="9730" max="9732" width="9.125" style="13" customWidth="1"/>
    <col min="9733" max="9733" width="9.25" style="13" customWidth="1"/>
    <col min="9734" max="9739" width="9.125" style="13" customWidth="1"/>
    <col min="9740" max="9740" width="6.75" style="13" customWidth="1"/>
    <col min="9741" max="9984" width="9" style="13"/>
    <col min="9985" max="9985" width="8.75" style="13" customWidth="1"/>
    <col min="9986" max="9988" width="9.125" style="13" customWidth="1"/>
    <col min="9989" max="9989" width="9.25" style="13" customWidth="1"/>
    <col min="9990" max="9995" width="9.125" style="13" customWidth="1"/>
    <col min="9996" max="9996" width="6.75" style="13" customWidth="1"/>
    <col min="9997" max="10240" width="9" style="13"/>
    <col min="10241" max="10241" width="8.75" style="13" customWidth="1"/>
    <col min="10242" max="10244" width="9.125" style="13" customWidth="1"/>
    <col min="10245" max="10245" width="9.25" style="13" customWidth="1"/>
    <col min="10246" max="10251" width="9.125" style="13" customWidth="1"/>
    <col min="10252" max="10252" width="6.75" style="13" customWidth="1"/>
    <col min="10253" max="10496" width="9" style="13"/>
    <col min="10497" max="10497" width="8.75" style="13" customWidth="1"/>
    <col min="10498" max="10500" width="9.125" style="13" customWidth="1"/>
    <col min="10501" max="10501" width="9.25" style="13" customWidth="1"/>
    <col min="10502" max="10507" width="9.125" style="13" customWidth="1"/>
    <col min="10508" max="10508" width="6.75" style="13" customWidth="1"/>
    <col min="10509" max="10752" width="9" style="13"/>
    <col min="10753" max="10753" width="8.75" style="13" customWidth="1"/>
    <col min="10754" max="10756" width="9.125" style="13" customWidth="1"/>
    <col min="10757" max="10757" width="9.25" style="13" customWidth="1"/>
    <col min="10758" max="10763" width="9.125" style="13" customWidth="1"/>
    <col min="10764" max="10764" width="6.75" style="13" customWidth="1"/>
    <col min="10765" max="11008" width="9" style="13"/>
    <col min="11009" max="11009" width="8.75" style="13" customWidth="1"/>
    <col min="11010" max="11012" width="9.125" style="13" customWidth="1"/>
    <col min="11013" max="11013" width="9.25" style="13" customWidth="1"/>
    <col min="11014" max="11019" width="9.125" style="13" customWidth="1"/>
    <col min="11020" max="11020" width="6.75" style="13" customWidth="1"/>
    <col min="11021" max="11264" width="9" style="13"/>
    <col min="11265" max="11265" width="8.75" style="13" customWidth="1"/>
    <col min="11266" max="11268" width="9.125" style="13" customWidth="1"/>
    <col min="11269" max="11269" width="9.25" style="13" customWidth="1"/>
    <col min="11270" max="11275" width="9.125" style="13" customWidth="1"/>
    <col min="11276" max="11276" width="6.75" style="13" customWidth="1"/>
    <col min="11277" max="11520" width="9" style="13"/>
    <col min="11521" max="11521" width="8.75" style="13" customWidth="1"/>
    <col min="11522" max="11524" width="9.125" style="13" customWidth="1"/>
    <col min="11525" max="11525" width="9.25" style="13" customWidth="1"/>
    <col min="11526" max="11531" width="9.125" style="13" customWidth="1"/>
    <col min="11532" max="11532" width="6.75" style="13" customWidth="1"/>
    <col min="11533" max="11776" width="9" style="13"/>
    <col min="11777" max="11777" width="8.75" style="13" customWidth="1"/>
    <col min="11778" max="11780" width="9.125" style="13" customWidth="1"/>
    <col min="11781" max="11781" width="9.25" style="13" customWidth="1"/>
    <col min="11782" max="11787" width="9.125" style="13" customWidth="1"/>
    <col min="11788" max="11788" width="6.75" style="13" customWidth="1"/>
    <col min="11789" max="12032" width="9" style="13"/>
    <col min="12033" max="12033" width="8.75" style="13" customWidth="1"/>
    <col min="12034" max="12036" width="9.125" style="13" customWidth="1"/>
    <col min="12037" max="12037" width="9.25" style="13" customWidth="1"/>
    <col min="12038" max="12043" width="9.125" style="13" customWidth="1"/>
    <col min="12044" max="12044" width="6.75" style="13" customWidth="1"/>
    <col min="12045" max="12288" width="9" style="13"/>
    <col min="12289" max="12289" width="8.75" style="13" customWidth="1"/>
    <col min="12290" max="12292" width="9.125" style="13" customWidth="1"/>
    <col min="12293" max="12293" width="9.25" style="13" customWidth="1"/>
    <col min="12294" max="12299" width="9.125" style="13" customWidth="1"/>
    <col min="12300" max="12300" width="6.75" style="13" customWidth="1"/>
    <col min="12301" max="12544" width="9" style="13"/>
    <col min="12545" max="12545" width="8.75" style="13" customWidth="1"/>
    <col min="12546" max="12548" width="9.125" style="13" customWidth="1"/>
    <col min="12549" max="12549" width="9.25" style="13" customWidth="1"/>
    <col min="12550" max="12555" width="9.125" style="13" customWidth="1"/>
    <col min="12556" max="12556" width="6.75" style="13" customWidth="1"/>
    <col min="12557" max="12800" width="9" style="13"/>
    <col min="12801" max="12801" width="8.75" style="13" customWidth="1"/>
    <col min="12802" max="12804" width="9.125" style="13" customWidth="1"/>
    <col min="12805" max="12805" width="9.25" style="13" customWidth="1"/>
    <col min="12806" max="12811" width="9.125" style="13" customWidth="1"/>
    <col min="12812" max="12812" width="6.75" style="13" customWidth="1"/>
    <col min="12813" max="13056" width="9" style="13"/>
    <col min="13057" max="13057" width="8.75" style="13" customWidth="1"/>
    <col min="13058" max="13060" width="9.125" style="13" customWidth="1"/>
    <col min="13061" max="13061" width="9.25" style="13" customWidth="1"/>
    <col min="13062" max="13067" width="9.125" style="13" customWidth="1"/>
    <col min="13068" max="13068" width="6.75" style="13" customWidth="1"/>
    <col min="13069" max="13312" width="9" style="13"/>
    <col min="13313" max="13313" width="8.75" style="13" customWidth="1"/>
    <col min="13314" max="13316" width="9.125" style="13" customWidth="1"/>
    <col min="13317" max="13317" width="9.25" style="13" customWidth="1"/>
    <col min="13318" max="13323" width="9.125" style="13" customWidth="1"/>
    <col min="13324" max="13324" width="6.75" style="13" customWidth="1"/>
    <col min="13325" max="13568" width="9" style="13"/>
    <col min="13569" max="13569" width="8.75" style="13" customWidth="1"/>
    <col min="13570" max="13572" width="9.125" style="13" customWidth="1"/>
    <col min="13573" max="13573" width="9.25" style="13" customWidth="1"/>
    <col min="13574" max="13579" width="9.125" style="13" customWidth="1"/>
    <col min="13580" max="13580" width="6.75" style="13" customWidth="1"/>
    <col min="13581" max="13824" width="9" style="13"/>
    <col min="13825" max="13825" width="8.75" style="13" customWidth="1"/>
    <col min="13826" max="13828" width="9.125" style="13" customWidth="1"/>
    <col min="13829" max="13829" width="9.25" style="13" customWidth="1"/>
    <col min="13830" max="13835" width="9.125" style="13" customWidth="1"/>
    <col min="13836" max="13836" width="6.75" style="13" customWidth="1"/>
    <col min="13837" max="14080" width="9" style="13"/>
    <col min="14081" max="14081" width="8.75" style="13" customWidth="1"/>
    <col min="14082" max="14084" width="9.125" style="13" customWidth="1"/>
    <col min="14085" max="14085" width="9.25" style="13" customWidth="1"/>
    <col min="14086" max="14091" width="9.125" style="13" customWidth="1"/>
    <col min="14092" max="14092" width="6.75" style="13" customWidth="1"/>
    <col min="14093" max="14336" width="9" style="13"/>
    <col min="14337" max="14337" width="8.75" style="13" customWidth="1"/>
    <col min="14338" max="14340" width="9.125" style="13" customWidth="1"/>
    <col min="14341" max="14341" width="9.25" style="13" customWidth="1"/>
    <col min="14342" max="14347" width="9.125" style="13" customWidth="1"/>
    <col min="14348" max="14348" width="6.75" style="13" customWidth="1"/>
    <col min="14349" max="14592" width="9" style="13"/>
    <col min="14593" max="14593" width="8.75" style="13" customWidth="1"/>
    <col min="14594" max="14596" width="9.125" style="13" customWidth="1"/>
    <col min="14597" max="14597" width="9.25" style="13" customWidth="1"/>
    <col min="14598" max="14603" width="9.125" style="13" customWidth="1"/>
    <col min="14604" max="14604" width="6.75" style="13" customWidth="1"/>
    <col min="14605" max="14848" width="9" style="13"/>
    <col min="14849" max="14849" width="8.75" style="13" customWidth="1"/>
    <col min="14850" max="14852" width="9.125" style="13" customWidth="1"/>
    <col min="14853" max="14853" width="9.25" style="13" customWidth="1"/>
    <col min="14854" max="14859" width="9.125" style="13" customWidth="1"/>
    <col min="14860" max="14860" width="6.75" style="13" customWidth="1"/>
    <col min="14861" max="15104" width="9" style="13"/>
    <col min="15105" max="15105" width="8.75" style="13" customWidth="1"/>
    <col min="15106" max="15108" width="9.125" style="13" customWidth="1"/>
    <col min="15109" max="15109" width="9.25" style="13" customWidth="1"/>
    <col min="15110" max="15115" width="9.125" style="13" customWidth="1"/>
    <col min="15116" max="15116" width="6.75" style="13" customWidth="1"/>
    <col min="15117" max="15360" width="9" style="13"/>
    <col min="15361" max="15361" width="8.75" style="13" customWidth="1"/>
    <col min="15362" max="15364" width="9.125" style="13" customWidth="1"/>
    <col min="15365" max="15365" width="9.25" style="13" customWidth="1"/>
    <col min="15366" max="15371" width="9.125" style="13" customWidth="1"/>
    <col min="15372" max="15372" width="6.75" style="13" customWidth="1"/>
    <col min="15373" max="15616" width="9" style="13"/>
    <col min="15617" max="15617" width="8.75" style="13" customWidth="1"/>
    <col min="15618" max="15620" width="9.125" style="13" customWidth="1"/>
    <col min="15621" max="15621" width="9.25" style="13" customWidth="1"/>
    <col min="15622" max="15627" width="9.125" style="13" customWidth="1"/>
    <col min="15628" max="15628" width="6.75" style="13" customWidth="1"/>
    <col min="15629" max="15872" width="9" style="13"/>
    <col min="15873" max="15873" width="8.75" style="13" customWidth="1"/>
    <col min="15874" max="15876" width="9.125" style="13" customWidth="1"/>
    <col min="15877" max="15877" width="9.25" style="13" customWidth="1"/>
    <col min="15878" max="15883" width="9.125" style="13" customWidth="1"/>
    <col min="15884" max="15884" width="6.75" style="13" customWidth="1"/>
    <col min="15885" max="16128" width="9" style="13"/>
    <col min="16129" max="16129" width="8.75" style="13" customWidth="1"/>
    <col min="16130" max="16132" width="9.125" style="13" customWidth="1"/>
    <col min="16133" max="16133" width="9.25" style="13" customWidth="1"/>
    <col min="16134" max="16139" width="9.125" style="13" customWidth="1"/>
    <col min="16140" max="16140" width="6.75" style="13" customWidth="1"/>
    <col min="16141" max="16384" width="9" style="13"/>
  </cols>
  <sheetData>
    <row r="1" spans="1:9" ht="37.5" customHeight="1" x14ac:dyDescent="0.4">
      <c r="I1" s="154" t="s">
        <v>323</v>
      </c>
    </row>
    <row r="2" spans="1:9" ht="18.75" customHeight="1" x14ac:dyDescent="0.15">
      <c r="A2" s="155" t="s">
        <v>324</v>
      </c>
      <c r="D2" s="156"/>
      <c r="E2" s="156"/>
      <c r="F2" s="156"/>
    </row>
    <row r="3" spans="1:9" ht="11.25" customHeight="1" x14ac:dyDescent="0.15">
      <c r="A3" s="155"/>
      <c r="D3" s="424" t="s">
        <v>325</v>
      </c>
      <c r="E3" s="424"/>
      <c r="F3" s="424"/>
    </row>
    <row r="4" spans="1:9" ht="18" customHeight="1" x14ac:dyDescent="0.4">
      <c r="A4" s="490" t="s">
        <v>326</v>
      </c>
      <c r="B4" s="490"/>
      <c r="C4" s="491" t="s">
        <v>327</v>
      </c>
      <c r="D4" s="492"/>
      <c r="E4" s="490" t="s">
        <v>328</v>
      </c>
      <c r="F4" s="490"/>
    </row>
    <row r="5" spans="1:9" ht="18" customHeight="1" x14ac:dyDescent="0.4">
      <c r="A5" s="493" t="s">
        <v>329</v>
      </c>
      <c r="B5" s="494"/>
      <c r="C5" s="495">
        <v>14428</v>
      </c>
      <c r="D5" s="496"/>
      <c r="E5" s="496">
        <v>7104</v>
      </c>
      <c r="F5" s="496"/>
      <c r="G5" s="12"/>
    </row>
    <row r="6" spans="1:9" ht="18" customHeight="1" x14ac:dyDescent="0.4">
      <c r="A6" s="480" t="s">
        <v>330</v>
      </c>
      <c r="B6" s="481"/>
      <c r="C6" s="482">
        <v>5904</v>
      </c>
      <c r="D6" s="483"/>
      <c r="E6" s="483">
        <v>4309</v>
      </c>
      <c r="F6" s="483"/>
      <c r="G6" s="12"/>
    </row>
    <row r="7" spans="1:9" ht="18" customHeight="1" x14ac:dyDescent="0.4">
      <c r="A7" s="488" t="s">
        <v>331</v>
      </c>
      <c r="B7" s="489"/>
      <c r="C7" s="482">
        <v>10466</v>
      </c>
      <c r="D7" s="483"/>
      <c r="E7" s="487">
        <v>11869</v>
      </c>
      <c r="F7" s="487"/>
      <c r="G7" s="12"/>
    </row>
    <row r="8" spans="1:9" ht="18" customHeight="1" x14ac:dyDescent="0.4">
      <c r="A8" s="480" t="s">
        <v>332</v>
      </c>
      <c r="B8" s="481"/>
      <c r="C8" s="482">
        <v>2353</v>
      </c>
      <c r="D8" s="483"/>
      <c r="E8" s="487">
        <v>0</v>
      </c>
      <c r="F8" s="487"/>
      <c r="G8" s="12"/>
    </row>
    <row r="9" spans="1:9" ht="18" customHeight="1" x14ac:dyDescent="0.4">
      <c r="A9" s="480" t="s">
        <v>333</v>
      </c>
      <c r="B9" s="481"/>
      <c r="C9" s="482">
        <v>7615</v>
      </c>
      <c r="D9" s="483"/>
      <c r="E9" s="483">
        <v>9947</v>
      </c>
      <c r="F9" s="483"/>
      <c r="G9" s="12"/>
    </row>
    <row r="10" spans="1:9" ht="18" customHeight="1" x14ac:dyDescent="0.4">
      <c r="A10" s="480" t="s">
        <v>334</v>
      </c>
      <c r="B10" s="481"/>
      <c r="C10" s="482">
        <v>11632</v>
      </c>
      <c r="D10" s="483"/>
      <c r="E10" s="483">
        <v>18176</v>
      </c>
      <c r="F10" s="483"/>
      <c r="G10" s="12"/>
    </row>
    <row r="11" spans="1:9" ht="18" customHeight="1" x14ac:dyDescent="0.4">
      <c r="A11" s="480" t="s">
        <v>335</v>
      </c>
      <c r="B11" s="481"/>
      <c r="C11" s="482">
        <v>707</v>
      </c>
      <c r="D11" s="483"/>
      <c r="E11" s="487">
        <v>1949</v>
      </c>
      <c r="F11" s="487"/>
      <c r="G11" s="12"/>
    </row>
    <row r="12" spans="1:9" ht="18" customHeight="1" x14ac:dyDescent="0.4">
      <c r="A12" s="480" t="s">
        <v>336</v>
      </c>
      <c r="B12" s="481"/>
      <c r="C12" s="482">
        <v>5468</v>
      </c>
      <c r="D12" s="483"/>
      <c r="E12" s="487">
        <v>6087</v>
      </c>
      <c r="F12" s="487"/>
      <c r="G12" s="12"/>
    </row>
    <row r="13" spans="1:9" ht="18" customHeight="1" x14ac:dyDescent="0.4">
      <c r="A13" s="480" t="s">
        <v>337</v>
      </c>
      <c r="B13" s="481"/>
      <c r="C13" s="482">
        <v>906</v>
      </c>
      <c r="D13" s="483"/>
      <c r="E13" s="487">
        <v>1267</v>
      </c>
      <c r="F13" s="487"/>
      <c r="G13" s="12"/>
    </row>
    <row r="14" spans="1:9" ht="18" customHeight="1" x14ac:dyDescent="0.4">
      <c r="A14" s="480" t="s">
        <v>338</v>
      </c>
      <c r="B14" s="481"/>
      <c r="C14" s="482">
        <v>553</v>
      </c>
      <c r="D14" s="483"/>
      <c r="E14" s="487">
        <v>0</v>
      </c>
      <c r="F14" s="487"/>
      <c r="G14" s="12"/>
    </row>
    <row r="15" spans="1:9" ht="18" customHeight="1" x14ac:dyDescent="0.4">
      <c r="A15" s="480" t="s">
        <v>339</v>
      </c>
      <c r="B15" s="481"/>
      <c r="C15" s="482">
        <v>1011</v>
      </c>
      <c r="D15" s="483"/>
      <c r="E15" s="487">
        <v>0</v>
      </c>
      <c r="F15" s="487"/>
      <c r="G15" s="12"/>
    </row>
    <row r="16" spans="1:9" ht="18" customHeight="1" x14ac:dyDescent="0.4">
      <c r="A16" s="480" t="s">
        <v>340</v>
      </c>
      <c r="B16" s="481"/>
      <c r="C16" s="482">
        <v>838</v>
      </c>
      <c r="D16" s="483"/>
      <c r="E16" s="487">
        <v>0</v>
      </c>
      <c r="F16" s="487"/>
      <c r="G16" s="12"/>
    </row>
    <row r="17" spans="1:9" ht="18" customHeight="1" x14ac:dyDescent="0.4">
      <c r="A17" s="480" t="s">
        <v>341</v>
      </c>
      <c r="B17" s="481"/>
      <c r="C17" s="482">
        <v>1218</v>
      </c>
      <c r="D17" s="483"/>
      <c r="E17" s="487">
        <v>0</v>
      </c>
      <c r="F17" s="487"/>
      <c r="G17" s="157"/>
    </row>
    <row r="18" spans="1:9" ht="18" customHeight="1" x14ac:dyDescent="0.4">
      <c r="A18" s="480" t="s">
        <v>342</v>
      </c>
      <c r="B18" s="481"/>
      <c r="C18" s="482">
        <v>2658</v>
      </c>
      <c r="D18" s="483"/>
      <c r="E18" s="483">
        <v>0</v>
      </c>
      <c r="F18" s="483"/>
      <c r="G18" s="157"/>
    </row>
    <row r="19" spans="1:9" ht="18" customHeight="1" x14ac:dyDescent="0.4">
      <c r="A19" s="480" t="s">
        <v>343</v>
      </c>
      <c r="B19" s="481"/>
      <c r="C19" s="482">
        <v>4932</v>
      </c>
      <c r="D19" s="483"/>
      <c r="E19" s="487">
        <v>1338</v>
      </c>
      <c r="F19" s="487"/>
      <c r="G19" s="157"/>
    </row>
    <row r="20" spans="1:9" ht="18" customHeight="1" x14ac:dyDescent="0.4">
      <c r="A20" s="480" t="s">
        <v>344</v>
      </c>
      <c r="B20" s="481"/>
      <c r="C20" s="482">
        <v>1829</v>
      </c>
      <c r="D20" s="483"/>
      <c r="E20" s="384">
        <v>0</v>
      </c>
      <c r="F20" s="384"/>
      <c r="G20" s="157"/>
    </row>
    <row r="21" spans="1:9" ht="18" customHeight="1" x14ac:dyDescent="0.4">
      <c r="A21" s="484" t="s">
        <v>345</v>
      </c>
      <c r="B21" s="484"/>
      <c r="C21" s="485">
        <f>SUM(C5:D20)</f>
        <v>72518</v>
      </c>
      <c r="D21" s="486"/>
      <c r="E21" s="486">
        <f>SUM(E5:F20)</f>
        <v>62046</v>
      </c>
      <c r="F21" s="486"/>
      <c r="G21" s="157"/>
    </row>
    <row r="22" spans="1:9" ht="27" customHeight="1" x14ac:dyDescent="0.4">
      <c r="A22" s="158" t="s">
        <v>346</v>
      </c>
      <c r="B22" s="89"/>
      <c r="C22" s="159"/>
      <c r="D22" s="159"/>
      <c r="E22" s="159"/>
      <c r="F22" s="159"/>
      <c r="G22" s="160"/>
    </row>
    <row r="23" spans="1:9" ht="27" customHeight="1" x14ac:dyDescent="0.4">
      <c r="A23" s="158"/>
      <c r="B23" s="89"/>
      <c r="C23" s="159"/>
      <c r="D23" s="159"/>
      <c r="E23" s="159"/>
      <c r="F23" s="159"/>
      <c r="G23" s="160"/>
    </row>
    <row r="24" spans="1:9" ht="18.75" customHeight="1" x14ac:dyDescent="0.4">
      <c r="A24" s="474" t="s">
        <v>347</v>
      </c>
      <c r="B24" s="474"/>
      <c r="C24" s="474"/>
      <c r="D24" s="474"/>
      <c r="E24" s="161"/>
      <c r="F24" s="161"/>
      <c r="G24" s="160"/>
    </row>
    <row r="25" spans="1:9" ht="11.25" customHeight="1" x14ac:dyDescent="0.4">
      <c r="A25"/>
      <c r="B25"/>
      <c r="C25"/>
      <c r="D25"/>
      <c r="E25"/>
      <c r="F25" s="161"/>
      <c r="G25" s="160"/>
    </row>
    <row r="26" spans="1:9" ht="18" customHeight="1" x14ac:dyDescent="0.4">
      <c r="A26" s="475" t="s">
        <v>348</v>
      </c>
      <c r="B26" s="475"/>
      <c r="C26" s="476"/>
      <c r="D26" s="104"/>
      <c r="E26" s="162">
        <v>2544</v>
      </c>
      <c r="F26" s="163"/>
      <c r="G26" s="160"/>
    </row>
    <row r="27" spans="1:9" ht="18" customHeight="1" x14ac:dyDescent="0.4">
      <c r="A27" s="477" t="s">
        <v>349</v>
      </c>
      <c r="B27" s="477"/>
      <c r="C27" s="478"/>
      <c r="E27" s="164">
        <v>2766</v>
      </c>
      <c r="F27" s="163"/>
      <c r="G27" s="165"/>
      <c r="H27" s="165"/>
      <c r="I27" s="59"/>
    </row>
    <row r="28" spans="1:9" ht="18" customHeight="1" x14ac:dyDescent="0.4">
      <c r="A28" s="477" t="s">
        <v>350</v>
      </c>
      <c r="B28" s="477"/>
      <c r="C28" s="477"/>
      <c r="D28" s="137"/>
      <c r="E28" s="166">
        <v>1487</v>
      </c>
      <c r="F28" s="167"/>
      <c r="G28" s="160"/>
    </row>
    <row r="29" spans="1:9" ht="18" customHeight="1" x14ac:dyDescent="0.4">
      <c r="A29" s="477" t="s">
        <v>351</v>
      </c>
      <c r="B29" s="477"/>
      <c r="C29" s="478"/>
      <c r="E29" s="168">
        <v>1658</v>
      </c>
      <c r="F29" s="167"/>
      <c r="G29" s="160"/>
    </row>
    <row r="30" spans="1:9" ht="18" customHeight="1" x14ac:dyDescent="0.4">
      <c r="A30" s="479" t="s">
        <v>352</v>
      </c>
      <c r="B30" s="479"/>
      <c r="C30" s="169"/>
      <c r="D30" s="112"/>
      <c r="E30" s="170">
        <f>SUM(E26:E29)</f>
        <v>8455</v>
      </c>
      <c r="F30" s="171"/>
      <c r="G30" s="160"/>
    </row>
    <row r="31" spans="1:9" ht="15" customHeight="1" x14ac:dyDescent="0.4">
      <c r="C31" s="172" t="s">
        <v>353</v>
      </c>
      <c r="E31" s="28"/>
      <c r="F31" s="28"/>
    </row>
    <row r="32" spans="1:9" ht="15" customHeight="1" x14ac:dyDescent="0.4">
      <c r="A32" s="10"/>
    </row>
    <row r="33" spans="1:1" ht="15" customHeight="1" x14ac:dyDescent="0.4">
      <c r="A33" s="10" t="s">
        <v>354</v>
      </c>
    </row>
  </sheetData>
  <mergeCells count="61">
    <mergeCell ref="D3:F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30:B30"/>
    <mergeCell ref="A20:B20"/>
    <mergeCell ref="C20:D20"/>
    <mergeCell ref="E20:F20"/>
    <mergeCell ref="A21:B21"/>
    <mergeCell ref="C21:D21"/>
    <mergeCell ref="E21:F21"/>
    <mergeCell ref="A24:D24"/>
    <mergeCell ref="A26:C26"/>
    <mergeCell ref="A27:C27"/>
    <mergeCell ref="A28:C28"/>
    <mergeCell ref="A29:C29"/>
  </mergeCells>
  <phoneticPr fontId="3"/>
  <conditionalFormatting sqref="D24">
    <cfRule type="containsBlanks" dxfId="21" priority="5" stopIfTrue="1">
      <formula>LEN(TRIM(D24))=0</formula>
    </cfRule>
  </conditionalFormatting>
  <conditionalFormatting sqref="E26:E29">
    <cfRule type="containsBlanks" dxfId="20" priority="4" stopIfTrue="1">
      <formula>LEN(TRIM(E26))=0</formula>
    </cfRule>
  </conditionalFormatting>
  <conditionalFormatting sqref="C20:D20">
    <cfRule type="containsBlanks" dxfId="19" priority="2" stopIfTrue="1">
      <formula>LEN(TRIM(C20))=0</formula>
    </cfRule>
  </conditionalFormatting>
  <conditionalFormatting sqref="C5:F6 C9:F10 C11:D12 C18:F18 C19:D19 C14:D17 C13 C7:D8">
    <cfRule type="containsBlanks" dxfId="18" priority="3" stopIfTrue="1">
      <formula>LEN(TRIM(C5))=0</formula>
    </cfRule>
  </conditionalFormatting>
  <conditionalFormatting sqref="C5:F20">
    <cfRule type="containsBlanks" dxfId="17" priority="1">
      <formula>LEN(TRIM(C5))=0</formula>
    </cfRule>
  </conditionalFormatting>
  <pageMargins left="0.78740157480314965" right="0.78740157480314965" top="0.39370078740157483" bottom="0.39370078740157483" header="0.51181102362204722" footer="0.51181102362204722"/>
  <pageSetup paperSize="9" scale="9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8.福祉・保健・環境</vt:lpstr>
      <vt:lpstr>48</vt:lpstr>
      <vt:lpstr>49</vt:lpstr>
      <vt:lpstr>50.51.52</vt:lpstr>
      <vt:lpstr>53.54</vt:lpstr>
      <vt:lpstr>55.56.57</vt:lpstr>
      <vt:lpstr>58</vt:lpstr>
      <vt:lpstr>59.60</vt:lpstr>
      <vt:lpstr>61</vt:lpstr>
      <vt:lpstr>62.63</vt:lpstr>
      <vt:lpstr>64</vt:lpstr>
      <vt:lpstr>65.66.67.68</vt:lpstr>
      <vt:lpstr>69.70.71</vt:lpstr>
      <vt:lpstr>'48'!Print_Area</vt:lpstr>
      <vt:lpstr>'55.56.57'!Print_Area</vt:lpstr>
      <vt:lpstr>'58'!Print_Area</vt:lpstr>
      <vt:lpstr>'59.60'!Print_Area</vt:lpstr>
      <vt:lpstr>'61'!Print_Area</vt:lpstr>
      <vt:lpstr>'62.63'!Print_Area</vt:lpstr>
      <vt:lpstr>'65.66.67.68'!Print_Area</vt:lpstr>
      <vt:lpstr>'69.70.71'!Print_Area</vt:lpstr>
      <vt:lpstr>'64'!Print_Titles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2025-02-26T07:32:39Z</dcterms:created>
  <dcterms:modified xsi:type="dcterms:W3CDTF">2025-02-26T08:57:41Z</dcterms:modified>
</cp:coreProperties>
</file>