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sv0183\総務課\3_行政係\12 _伊賀市統計書\2024_令和５年度統計書\HP用\"/>
    </mc:Choice>
  </mc:AlternateContent>
  <xr:revisionPtr revIDLastSave="0" documentId="13_ncr:1_{3220DD3D-36F8-4FA0-B3A1-2C59A4148BA6}" xr6:coauthVersionLast="47" xr6:coauthVersionMax="47" xr10:uidLastSave="{00000000-0000-0000-0000-000000000000}"/>
  <bookViews>
    <workbookView xWindow="-120" yWindow="-120" windowWidth="20730" windowHeight="11040" xr2:uid="{003731DD-879C-46CC-98D2-3CBA4E9B5006}"/>
  </bookViews>
  <sheets>
    <sheet name="9.交通・通信・環境" sheetId="1" r:id="rId1"/>
    <sheet name="72.73" sheetId="2" r:id="rId2"/>
    <sheet name="74.75" sheetId="3" r:id="rId3"/>
    <sheet name="76.77.78" sheetId="4" r:id="rId4"/>
    <sheet name="79" sheetId="5" r:id="rId5"/>
  </sheets>
  <externalReferences>
    <externalReference r:id="rId6"/>
  </externalReferences>
  <definedNames>
    <definedName name="\d">#REF!</definedName>
    <definedName name="\h">#REF!</definedName>
    <definedName name="\p">#REF!</definedName>
    <definedName name="\q">#REF!</definedName>
    <definedName name="a">#REF!</definedName>
    <definedName name="aa">#REF!</definedName>
    <definedName name="_xlnm.Print_Area" localSheetId="2">'74.75'!$A$1:$K$30</definedName>
    <definedName name="_xlnm.Print_Area" localSheetId="4">'79'!$A$1:$N$38</definedName>
    <definedName name="Q_統計表2表産業中分類別exl">[1]Q_統計表2表産業中分類別exl!#REF!</definedName>
    <definedName name="Q_統計表2表市町村別exl">#REF!</definedName>
    <definedName name="s">#REF!</definedName>
    <definedName name="事業">#REF!</definedName>
    <definedName name="事業所数">#REF!</definedName>
    <definedName name="世帯">#REF!</definedName>
    <definedName name="地域別">#REF!</definedName>
    <definedName name="文化財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5" l="1"/>
  <c r="C33" i="5"/>
  <c r="B33" i="5"/>
  <c r="A36" i="4"/>
  <c r="A29" i="4"/>
  <c r="K22" i="4"/>
  <c r="E22" i="4"/>
  <c r="K17" i="4"/>
  <c r="E17" i="4"/>
  <c r="M17" i="4" s="1"/>
  <c r="K12" i="4"/>
  <c r="E12" i="4"/>
  <c r="M12" i="4" s="1"/>
  <c r="M7" i="4"/>
  <c r="G7" i="4"/>
  <c r="Q7" i="4" s="1"/>
  <c r="M22" i="4" s="1"/>
  <c r="A7" i="4" s="1"/>
  <c r="H15" i="3"/>
  <c r="D15" i="3"/>
  <c r="C15" i="3"/>
  <c r="H9" i="3"/>
  <c r="J9" i="3" s="1"/>
  <c r="F9" i="3"/>
  <c r="D9" i="3"/>
  <c r="J8" i="3"/>
  <c r="J7" i="3"/>
  <c r="J6" i="3"/>
  <c r="I16" i="2"/>
  <c r="H16" i="2"/>
  <c r="G16" i="2"/>
  <c r="E16" i="2"/>
  <c r="D16" i="2"/>
  <c r="C16" i="2"/>
  <c r="B16" i="2"/>
</calcChain>
</file>

<file path=xl/sharedStrings.xml><?xml version="1.0" encoding="utf-8"?>
<sst xmlns="http://schemas.openxmlformats.org/spreadsheetml/2006/main" count="228" uniqueCount="186">
  <si>
    <t>交通・通信・観光　　117　</t>
    <rPh sb="0" eb="2">
      <t>コウツウ</t>
    </rPh>
    <rPh sb="3" eb="5">
      <t>ツウシン</t>
    </rPh>
    <rPh sb="6" eb="8">
      <t>カンコウ</t>
    </rPh>
    <phoneticPr fontId="3"/>
  </si>
  <si>
    <t xml:space="preserve">  9.　交通・通信・観光</t>
    <rPh sb="5" eb="7">
      <t>コウツウ</t>
    </rPh>
    <rPh sb="8" eb="10">
      <t>ツウシン</t>
    </rPh>
    <rPh sb="11" eb="13">
      <t>カンコウ</t>
    </rPh>
    <phoneticPr fontId="3"/>
  </si>
  <si>
    <t>72.</t>
    <phoneticPr fontId="3"/>
  </si>
  <si>
    <t>　JR各駅別旅客乗車人員・・・・・・・・・118</t>
    <rPh sb="2" eb="3">
      <t>カク</t>
    </rPh>
    <rPh sb="3" eb="4">
      <t>エキ</t>
    </rPh>
    <rPh sb="4" eb="5">
      <t>ベツ</t>
    </rPh>
    <rPh sb="5" eb="6">
      <t>タビ</t>
    </rPh>
    <rPh sb="6" eb="7">
      <t>キャク</t>
    </rPh>
    <rPh sb="7" eb="9">
      <t>ジョウシャ</t>
    </rPh>
    <rPh sb="9" eb="10">
      <t>ヒト</t>
    </rPh>
    <rPh sb="10" eb="11">
      <t>イン</t>
    </rPh>
    <phoneticPr fontId="3"/>
  </si>
  <si>
    <t>73.</t>
    <phoneticPr fontId="3"/>
  </si>
  <si>
    <t>　私鉄各駅別旅客乗車人員・・・・・・・・118</t>
    <rPh sb="0" eb="2">
      <t>シテツ</t>
    </rPh>
    <rPh sb="2" eb="3">
      <t>カク</t>
    </rPh>
    <rPh sb="3" eb="4">
      <t>エキ</t>
    </rPh>
    <rPh sb="4" eb="5">
      <t>ベツ</t>
    </rPh>
    <rPh sb="5" eb="6">
      <t>タビ</t>
    </rPh>
    <rPh sb="6" eb="7">
      <t>キャク</t>
    </rPh>
    <rPh sb="7" eb="8">
      <t>シャ</t>
    </rPh>
    <rPh sb="8" eb="10">
      <t>ジョウシャ</t>
    </rPh>
    <rPh sb="9" eb="11">
      <t>ジンイン</t>
    </rPh>
    <phoneticPr fontId="3"/>
  </si>
  <si>
    <t>74.</t>
    <phoneticPr fontId="3"/>
  </si>
  <si>
    <t>　道路の現況・・・・・・・・・・・・・・119</t>
    <rPh sb="1" eb="3">
      <t>ドウロ</t>
    </rPh>
    <rPh sb="4" eb="6">
      <t>ゲンキョウ</t>
    </rPh>
    <phoneticPr fontId="3"/>
  </si>
  <si>
    <t>75.</t>
    <phoneticPr fontId="3"/>
  </si>
  <si>
    <t>　市道実延長の推移・・・・・・・・・・・119</t>
    <rPh sb="1" eb="3">
      <t>シドウ</t>
    </rPh>
    <rPh sb="2" eb="3">
      <t>ミチ</t>
    </rPh>
    <rPh sb="3" eb="4">
      <t>ジツ</t>
    </rPh>
    <rPh sb="4" eb="6">
      <t>エンチョウ</t>
    </rPh>
    <rPh sb="7" eb="9">
      <t>スイイ</t>
    </rPh>
    <phoneticPr fontId="3"/>
  </si>
  <si>
    <t>76.</t>
    <phoneticPr fontId="3"/>
  </si>
  <si>
    <t>　自動車保有台数・・・・・・・・・・・・120</t>
    <rPh sb="1" eb="4">
      <t>ジドウシャ</t>
    </rPh>
    <rPh sb="4" eb="6">
      <t>ホユウ</t>
    </rPh>
    <rPh sb="6" eb="8">
      <t>ダイスウ</t>
    </rPh>
    <phoneticPr fontId="3"/>
  </si>
  <si>
    <t>77.</t>
    <phoneticPr fontId="3"/>
  </si>
  <si>
    <t>　電話加入台数・・・・・・・・・・・・・120</t>
    <rPh sb="1" eb="3">
      <t>デンワ</t>
    </rPh>
    <rPh sb="3" eb="5">
      <t>カニュウ</t>
    </rPh>
    <rPh sb="5" eb="7">
      <t>ダイスウ</t>
    </rPh>
    <phoneticPr fontId="3"/>
  </si>
  <si>
    <t>78.</t>
    <phoneticPr fontId="3"/>
  </si>
  <si>
    <t>　郵便局数・・・・・・・・・・・・・・・120</t>
    <rPh sb="0" eb="2">
      <t>ユウビン</t>
    </rPh>
    <rPh sb="2" eb="4">
      <t>キョクスウ</t>
    </rPh>
    <phoneticPr fontId="3"/>
  </si>
  <si>
    <t>79.</t>
    <phoneticPr fontId="3"/>
  </si>
  <si>
    <t>　施設別観光客入込数・・・・・・・・・・121</t>
    <rPh sb="1" eb="3">
      <t>シセツ</t>
    </rPh>
    <rPh sb="3" eb="4">
      <t>ベツ</t>
    </rPh>
    <rPh sb="4" eb="7">
      <t>カンコウキャク</t>
    </rPh>
    <rPh sb="7" eb="8">
      <t>イ</t>
    </rPh>
    <rPh sb="8" eb="9">
      <t>コミ</t>
    </rPh>
    <rPh sb="9" eb="10">
      <t>スウ</t>
    </rPh>
    <phoneticPr fontId="3"/>
  </si>
  <si>
    <t xml:space="preserve">118　　交通・通信・観光   </t>
    <rPh sb="5" eb="7">
      <t>コウツウ</t>
    </rPh>
    <rPh sb="8" eb="10">
      <t>ツウシン</t>
    </rPh>
    <rPh sb="11" eb="13">
      <t>カンコウ</t>
    </rPh>
    <phoneticPr fontId="8"/>
  </si>
  <si>
    <t>72．ＪＲ各駅別旅客乗車人員</t>
    <rPh sb="5" eb="7">
      <t>カクエキ</t>
    </rPh>
    <rPh sb="7" eb="8">
      <t>ベツ</t>
    </rPh>
    <rPh sb="8" eb="10">
      <t>リョカク</t>
    </rPh>
    <rPh sb="10" eb="12">
      <t>ジョウシャ</t>
    </rPh>
    <rPh sb="12" eb="14">
      <t>ジンイン</t>
    </rPh>
    <phoneticPr fontId="8"/>
  </si>
  <si>
    <t>令和3年度　　単位：人</t>
    <rPh sb="0" eb="2">
      <t>レイワ</t>
    </rPh>
    <rPh sb="3" eb="5">
      <t>ネンド</t>
    </rPh>
    <phoneticPr fontId="8"/>
  </si>
  <si>
    <t>駅　　名</t>
  </si>
  <si>
    <t xml:space="preserve">   総　　数</t>
    <phoneticPr fontId="8"/>
  </si>
  <si>
    <t xml:space="preserve">  普　　通</t>
    <phoneticPr fontId="8"/>
  </si>
  <si>
    <t xml:space="preserve">   定　　期</t>
    <phoneticPr fontId="8"/>
  </si>
  <si>
    <t xml:space="preserve">   １日平均</t>
    <phoneticPr fontId="8"/>
  </si>
  <si>
    <t>柘　　植</t>
  </si>
  <si>
    <t>新　　堂</t>
  </si>
  <si>
    <t>佐 那 具</t>
  </si>
  <si>
    <t>伊賀上野</t>
  </si>
  <si>
    <t>島 ヶ 原</t>
  </si>
  <si>
    <t>注：柘植での草津線の乗客は関西本線の乗客に含む。</t>
  </si>
  <si>
    <t>資料：「三重県統計書」</t>
    <phoneticPr fontId="8"/>
  </si>
  <si>
    <t xml:space="preserve">    総数、普通、定期はそれぞれ千人単位未満四捨五入のため総数と内訳が合わない場合がある。</t>
    <rPh sb="4" eb="6">
      <t>ソウスウ</t>
    </rPh>
    <rPh sb="7" eb="9">
      <t>フツウ</t>
    </rPh>
    <rPh sb="10" eb="12">
      <t>テイキ</t>
    </rPh>
    <rPh sb="17" eb="19">
      <t>センニン</t>
    </rPh>
    <rPh sb="19" eb="21">
      <t>タンイ</t>
    </rPh>
    <rPh sb="21" eb="23">
      <t>ミマン</t>
    </rPh>
    <rPh sb="23" eb="27">
      <t>シシャゴニュウ</t>
    </rPh>
    <rPh sb="30" eb="32">
      <t>ソウスウ</t>
    </rPh>
    <rPh sb="33" eb="35">
      <t>ウチワケ</t>
    </rPh>
    <rPh sb="36" eb="37">
      <t>ア</t>
    </rPh>
    <rPh sb="40" eb="42">
      <t>バアイ</t>
    </rPh>
    <phoneticPr fontId="8"/>
  </si>
  <si>
    <t>73．私鉄各駅別旅客乗車人員</t>
    <rPh sb="3" eb="5">
      <t>シテツ</t>
    </rPh>
    <rPh sb="5" eb="7">
      <t>カクエキ</t>
    </rPh>
    <rPh sb="7" eb="8">
      <t>ベツ</t>
    </rPh>
    <rPh sb="8" eb="10">
      <t>リョカク</t>
    </rPh>
    <rPh sb="10" eb="12">
      <t>ジョウシャ</t>
    </rPh>
    <rPh sb="12" eb="14">
      <t>ジンイン</t>
    </rPh>
    <phoneticPr fontId="8"/>
  </si>
  <si>
    <t>令和3年度　　単位：人</t>
    <rPh sb="0" eb="2">
      <t>レイワ</t>
    </rPh>
    <rPh sb="3" eb="5">
      <t>ネンド</t>
    </rPh>
    <rPh sb="4" eb="5">
      <t>ド</t>
    </rPh>
    <rPh sb="7" eb="9">
      <t>タンイ</t>
    </rPh>
    <rPh sb="10" eb="11">
      <t>ヒト</t>
    </rPh>
    <phoneticPr fontId="8"/>
  </si>
  <si>
    <t>駅　　名</t>
    <rPh sb="0" eb="1">
      <t>エキ</t>
    </rPh>
    <rPh sb="3" eb="4">
      <t>メイ</t>
    </rPh>
    <phoneticPr fontId="8"/>
  </si>
  <si>
    <t>総　　数</t>
    <rPh sb="0" eb="1">
      <t>フサ</t>
    </rPh>
    <rPh sb="3" eb="4">
      <t>カズ</t>
    </rPh>
    <phoneticPr fontId="8"/>
  </si>
  <si>
    <t>普　　通</t>
    <rPh sb="0" eb="1">
      <t>ススム</t>
    </rPh>
    <rPh sb="3" eb="4">
      <t>ツウ</t>
    </rPh>
    <phoneticPr fontId="8"/>
  </si>
  <si>
    <t>定　　期</t>
    <rPh sb="0" eb="1">
      <t>サダム</t>
    </rPh>
    <rPh sb="3" eb="4">
      <t>キ</t>
    </rPh>
    <phoneticPr fontId="8"/>
  </si>
  <si>
    <t>１日平均</t>
    <rPh sb="1" eb="2">
      <t>ニチ</t>
    </rPh>
    <rPh sb="2" eb="4">
      <t>ヘイキン</t>
    </rPh>
    <phoneticPr fontId="8"/>
  </si>
  <si>
    <t>大阪線</t>
    <rPh sb="0" eb="2">
      <t>オオサカ</t>
    </rPh>
    <rPh sb="2" eb="3">
      <t>セン</t>
    </rPh>
    <phoneticPr fontId="8"/>
  </si>
  <si>
    <t>伊賀鉄道計</t>
    <rPh sb="0" eb="2">
      <t>イガ</t>
    </rPh>
    <rPh sb="2" eb="4">
      <t>テツドウ</t>
    </rPh>
    <rPh sb="4" eb="5">
      <t>ケイ</t>
    </rPh>
    <phoneticPr fontId="8"/>
  </si>
  <si>
    <t>東青山</t>
    <rPh sb="0" eb="1">
      <t>ヒガシ</t>
    </rPh>
    <rPh sb="1" eb="3">
      <t>アオヤマ</t>
    </rPh>
    <phoneticPr fontId="8"/>
  </si>
  <si>
    <t>伊賀神戸</t>
    <rPh sb="0" eb="1">
      <t>イ</t>
    </rPh>
    <rPh sb="1" eb="2">
      <t>ガ</t>
    </rPh>
    <rPh sb="2" eb="4">
      <t>カンベ</t>
    </rPh>
    <phoneticPr fontId="8"/>
  </si>
  <si>
    <t>西青山</t>
    <rPh sb="0" eb="1">
      <t>ニシ</t>
    </rPh>
    <rPh sb="1" eb="3">
      <t>アオヤマ</t>
    </rPh>
    <phoneticPr fontId="8"/>
  </si>
  <si>
    <t>比土</t>
    <rPh sb="0" eb="1">
      <t>ヒ</t>
    </rPh>
    <rPh sb="1" eb="2">
      <t>ツチ</t>
    </rPh>
    <phoneticPr fontId="8"/>
  </si>
  <si>
    <t>伊賀上津</t>
    <rPh sb="0" eb="2">
      <t>イガ</t>
    </rPh>
    <rPh sb="2" eb="3">
      <t>ウエ</t>
    </rPh>
    <rPh sb="3" eb="4">
      <t>ツ</t>
    </rPh>
    <phoneticPr fontId="8"/>
  </si>
  <si>
    <t>上林</t>
    <rPh sb="0" eb="2">
      <t>ウエバヤシ</t>
    </rPh>
    <phoneticPr fontId="8"/>
  </si>
  <si>
    <t>青山町</t>
    <rPh sb="0" eb="3">
      <t>アオヤマチョウ</t>
    </rPh>
    <phoneticPr fontId="8"/>
  </si>
  <si>
    <t>丸山</t>
    <rPh sb="0" eb="2">
      <t>マルヤマ</t>
    </rPh>
    <phoneticPr fontId="8"/>
  </si>
  <si>
    <t>伊賀神戸</t>
    <rPh sb="0" eb="2">
      <t>イガ</t>
    </rPh>
    <rPh sb="2" eb="4">
      <t>コウベ</t>
    </rPh>
    <phoneticPr fontId="8"/>
  </si>
  <si>
    <t>依那古</t>
    <rPh sb="0" eb="1">
      <t>ヤスシ</t>
    </rPh>
    <rPh sb="1" eb="3">
      <t>ナゴ</t>
    </rPh>
    <phoneticPr fontId="8"/>
  </si>
  <si>
    <t>（伊賀経由含む）</t>
    <rPh sb="1" eb="3">
      <t>イガ</t>
    </rPh>
    <rPh sb="3" eb="5">
      <t>ケイユ</t>
    </rPh>
    <rPh sb="5" eb="6">
      <t>フク</t>
    </rPh>
    <phoneticPr fontId="8"/>
  </si>
  <si>
    <t>市部</t>
    <rPh sb="0" eb="1">
      <t>イチ</t>
    </rPh>
    <rPh sb="1" eb="2">
      <t>ブ</t>
    </rPh>
    <phoneticPr fontId="8"/>
  </si>
  <si>
    <t>猪田道</t>
    <rPh sb="0" eb="1">
      <t>イノシシ</t>
    </rPh>
    <rPh sb="1" eb="2">
      <t>タ</t>
    </rPh>
    <rPh sb="2" eb="3">
      <t>ミチ</t>
    </rPh>
    <phoneticPr fontId="8"/>
  </si>
  <si>
    <t>四十九</t>
    <rPh sb="0" eb="3">
      <t>ヨンジュウキュウ</t>
    </rPh>
    <phoneticPr fontId="3"/>
  </si>
  <si>
    <t>桑町</t>
    <rPh sb="0" eb="2">
      <t>クワマチ</t>
    </rPh>
    <phoneticPr fontId="8"/>
  </si>
  <si>
    <t>茅町</t>
    <rPh sb="0" eb="1">
      <t>カヤ</t>
    </rPh>
    <rPh sb="1" eb="2">
      <t>マチ</t>
    </rPh>
    <phoneticPr fontId="8"/>
  </si>
  <si>
    <t>広小路</t>
    <rPh sb="0" eb="3">
      <t>ヒロコウジ</t>
    </rPh>
    <phoneticPr fontId="8"/>
  </si>
  <si>
    <t>　　　</t>
    <phoneticPr fontId="8"/>
  </si>
  <si>
    <t>上野市</t>
    <rPh sb="0" eb="3">
      <t>ウエノシ</t>
    </rPh>
    <phoneticPr fontId="8"/>
  </si>
  <si>
    <t>西大手</t>
    <rPh sb="0" eb="1">
      <t>ニシ</t>
    </rPh>
    <rPh sb="1" eb="3">
      <t>オオテ</t>
    </rPh>
    <phoneticPr fontId="8"/>
  </si>
  <si>
    <t>新居</t>
    <rPh sb="0" eb="2">
      <t>シンキョ</t>
    </rPh>
    <phoneticPr fontId="8"/>
  </si>
  <si>
    <r>
      <t xml:space="preserve">伊賀上野
</t>
    </r>
    <r>
      <rPr>
        <sz val="6"/>
        <rFont val="ＭＳ 明朝"/>
        <family val="1"/>
        <charset val="128"/>
      </rPr>
      <t>（JR経由含む）</t>
    </r>
    <rPh sb="0" eb="4">
      <t>イガウエノ</t>
    </rPh>
    <rPh sb="8" eb="10">
      <t>ケイユ</t>
    </rPh>
    <rPh sb="10" eb="11">
      <t>フク</t>
    </rPh>
    <phoneticPr fontId="8"/>
  </si>
  <si>
    <t>資料：「三重県統計書」</t>
    <rPh sb="0" eb="2">
      <t>シリョウ</t>
    </rPh>
    <rPh sb="4" eb="7">
      <t>ミエケン</t>
    </rPh>
    <rPh sb="7" eb="10">
      <t>トウケイショ</t>
    </rPh>
    <phoneticPr fontId="8"/>
  </si>
  <si>
    <t>交通・通信・観光　　119　</t>
    <rPh sb="0" eb="2">
      <t>コウツウ</t>
    </rPh>
    <rPh sb="3" eb="5">
      <t>ツウシン</t>
    </rPh>
    <rPh sb="6" eb="8">
      <t>カンコウ</t>
    </rPh>
    <phoneticPr fontId="8"/>
  </si>
  <si>
    <t>74．道路の現況</t>
    <rPh sb="3" eb="5">
      <t>ドウロ</t>
    </rPh>
    <rPh sb="6" eb="8">
      <t>ゲンキョウ</t>
    </rPh>
    <phoneticPr fontId="8"/>
  </si>
  <si>
    <t>　国・県道</t>
    <rPh sb="1" eb="2">
      <t>クニ</t>
    </rPh>
    <rPh sb="3" eb="5">
      <t>ケンドウ</t>
    </rPh>
    <phoneticPr fontId="8"/>
  </si>
  <si>
    <t>令和4年4月1日</t>
    <rPh sb="0" eb="2">
      <t>レイワ</t>
    </rPh>
    <rPh sb="3" eb="4">
      <t>ネン</t>
    </rPh>
    <rPh sb="5" eb="6">
      <t>ガツ</t>
    </rPh>
    <rPh sb="7" eb="8">
      <t>ニチ</t>
    </rPh>
    <phoneticPr fontId="3"/>
  </si>
  <si>
    <t>種　　別</t>
    <rPh sb="0" eb="1">
      <t>タネ</t>
    </rPh>
    <rPh sb="3" eb="4">
      <t>ベツ</t>
    </rPh>
    <phoneticPr fontId="8"/>
  </si>
  <si>
    <t>路線数</t>
    <rPh sb="0" eb="2">
      <t>ロセン</t>
    </rPh>
    <rPh sb="2" eb="3">
      <t>スウ</t>
    </rPh>
    <phoneticPr fontId="8"/>
  </si>
  <si>
    <t>実延長（ｍ）</t>
    <rPh sb="0" eb="1">
      <t>ジツ</t>
    </rPh>
    <rPh sb="1" eb="3">
      <t>エンチョウ</t>
    </rPh>
    <phoneticPr fontId="8"/>
  </si>
  <si>
    <t>改良済
延長（ｍ）</t>
    <rPh sb="0" eb="2">
      <t>カイリョウ</t>
    </rPh>
    <rPh sb="2" eb="3">
      <t>ズ</t>
    </rPh>
    <rPh sb="4" eb="6">
      <t>エンチョウ</t>
    </rPh>
    <phoneticPr fontId="8"/>
  </si>
  <si>
    <t>改良率（％）</t>
    <rPh sb="0" eb="2">
      <t>カイリョウ</t>
    </rPh>
    <rPh sb="2" eb="3">
      <t>リツ</t>
    </rPh>
    <phoneticPr fontId="8"/>
  </si>
  <si>
    <t>国　　道</t>
    <rPh sb="0" eb="1">
      <t>クニ</t>
    </rPh>
    <rPh sb="3" eb="4">
      <t>ミチ</t>
    </rPh>
    <phoneticPr fontId="8"/>
  </si>
  <si>
    <t>県道</t>
    <rPh sb="0" eb="2">
      <t>ケンドウ</t>
    </rPh>
    <phoneticPr fontId="8"/>
  </si>
  <si>
    <t>主要地方道</t>
    <rPh sb="0" eb="2">
      <t>シュヨウ</t>
    </rPh>
    <rPh sb="2" eb="4">
      <t>チホウ</t>
    </rPh>
    <rPh sb="4" eb="5">
      <t>ドウ</t>
    </rPh>
    <phoneticPr fontId="8"/>
  </si>
  <si>
    <t>一般県道</t>
    <rPh sb="0" eb="2">
      <t>イッパン</t>
    </rPh>
    <rPh sb="2" eb="4">
      <t>ケンドウ</t>
    </rPh>
    <phoneticPr fontId="8"/>
  </si>
  <si>
    <t>計</t>
    <rPh sb="0" eb="1">
      <t>ケイ</t>
    </rPh>
    <phoneticPr fontId="8"/>
  </si>
  <si>
    <t>　市道</t>
    <rPh sb="1" eb="3">
      <t>シドウ</t>
    </rPh>
    <phoneticPr fontId="8"/>
  </si>
  <si>
    <t>改良率集計（ｍ）</t>
    <rPh sb="0" eb="2">
      <t>カイリョウ</t>
    </rPh>
    <rPh sb="2" eb="3">
      <t>リツ</t>
    </rPh>
    <rPh sb="3" eb="5">
      <t>シュウケイ</t>
    </rPh>
    <phoneticPr fontId="8"/>
  </si>
  <si>
    <t>市道延長（ｍ）</t>
    <rPh sb="0" eb="2">
      <t>シドウ</t>
    </rPh>
    <rPh sb="2" eb="4">
      <t>エンチョウ</t>
    </rPh>
    <phoneticPr fontId="8"/>
  </si>
  <si>
    <t>実延長</t>
    <rPh sb="0" eb="1">
      <t>ジツ</t>
    </rPh>
    <rPh sb="1" eb="3">
      <t>エンチョウ</t>
    </rPh>
    <phoneticPr fontId="8"/>
  </si>
  <si>
    <t>改良済
延長</t>
    <rPh sb="0" eb="2">
      <t>カイリョウ</t>
    </rPh>
    <rPh sb="2" eb="3">
      <t>ス</t>
    </rPh>
    <rPh sb="4" eb="6">
      <t>エンチョウ</t>
    </rPh>
    <phoneticPr fontId="8"/>
  </si>
  <si>
    <t>改良率
（％）</t>
    <rPh sb="0" eb="2">
      <t>カイリョウ</t>
    </rPh>
    <rPh sb="2" eb="3">
      <t>リツ</t>
    </rPh>
    <phoneticPr fontId="8"/>
  </si>
  <si>
    <t>総延長</t>
    <rPh sb="0" eb="3">
      <t>ソウエンチョウ</t>
    </rPh>
    <phoneticPr fontId="8"/>
  </si>
  <si>
    <t>一級
市道</t>
    <rPh sb="0" eb="2">
      <t>イッキュウ</t>
    </rPh>
    <rPh sb="3" eb="5">
      <t>シドウ</t>
    </rPh>
    <phoneticPr fontId="8"/>
  </si>
  <si>
    <t>二級
市道</t>
    <rPh sb="0" eb="2">
      <t>ニキュウ</t>
    </rPh>
    <rPh sb="3" eb="5">
      <t>シドウ</t>
    </rPh>
    <phoneticPr fontId="8"/>
  </si>
  <si>
    <t>その他
路線</t>
    <rPh sb="2" eb="3">
      <t>タ</t>
    </rPh>
    <rPh sb="4" eb="6">
      <t>ロセン</t>
    </rPh>
    <phoneticPr fontId="8"/>
  </si>
  <si>
    <t>総路
線数</t>
    <rPh sb="0" eb="1">
      <t>ソウ</t>
    </rPh>
    <rPh sb="1" eb="2">
      <t>ミチ</t>
    </rPh>
    <rPh sb="3" eb="4">
      <t>セン</t>
    </rPh>
    <rPh sb="4" eb="5">
      <t>カズ</t>
    </rPh>
    <phoneticPr fontId="8"/>
  </si>
  <si>
    <t>　出典：伊賀市建設部建設管理課</t>
    <rPh sb="1" eb="3">
      <t>シュッテン</t>
    </rPh>
    <rPh sb="4" eb="7">
      <t>イガシ</t>
    </rPh>
    <rPh sb="7" eb="9">
      <t>ケンセツ</t>
    </rPh>
    <rPh sb="9" eb="10">
      <t>ブ</t>
    </rPh>
    <rPh sb="10" eb="12">
      <t>ケンセツ</t>
    </rPh>
    <rPh sb="12" eb="14">
      <t>カンリ</t>
    </rPh>
    <rPh sb="14" eb="15">
      <t>カ</t>
    </rPh>
    <phoneticPr fontId="8"/>
  </si>
  <si>
    <t>75．市道実延長の推移</t>
    <rPh sb="3" eb="4">
      <t>シ</t>
    </rPh>
    <rPh sb="4" eb="5">
      <t>ドウ</t>
    </rPh>
    <rPh sb="5" eb="6">
      <t>ジツ</t>
    </rPh>
    <rPh sb="6" eb="8">
      <t>エンチョウ</t>
    </rPh>
    <rPh sb="9" eb="11">
      <t>スイイ</t>
    </rPh>
    <phoneticPr fontId="8"/>
  </si>
  <si>
    <t>各年4月1日　単位：km</t>
    <rPh sb="0" eb="2">
      <t>カクネン</t>
    </rPh>
    <rPh sb="3" eb="4">
      <t>ガツ</t>
    </rPh>
    <rPh sb="5" eb="6">
      <t>ニチ</t>
    </rPh>
    <rPh sb="7" eb="9">
      <t>タンイ</t>
    </rPh>
    <phoneticPr fontId="8"/>
  </si>
  <si>
    <t>H25</t>
  </si>
  <si>
    <t>H26</t>
  </si>
  <si>
    <t>H27</t>
  </si>
  <si>
    <t>H28</t>
  </si>
  <si>
    <t>H29</t>
  </si>
  <si>
    <t>H30</t>
  </si>
  <si>
    <t>R1</t>
  </si>
  <si>
    <t>R2</t>
  </si>
  <si>
    <t>R3</t>
  </si>
  <si>
    <t>R4</t>
    <phoneticPr fontId="3"/>
  </si>
  <si>
    <t>伊賀市</t>
    <rPh sb="0" eb="2">
      <t>イガ</t>
    </rPh>
    <rPh sb="2" eb="3">
      <t>シ</t>
    </rPh>
    <phoneticPr fontId="8"/>
  </si>
  <si>
    <t>出典：伊賀市建設部建設管理課</t>
    <rPh sb="9" eb="11">
      <t>ケンセツ</t>
    </rPh>
    <phoneticPr fontId="3"/>
  </si>
  <si>
    <t xml:space="preserve">120　　交通・通信・観光   </t>
    <rPh sb="5" eb="7">
      <t>コウツウ</t>
    </rPh>
    <rPh sb="8" eb="10">
      <t>ツウシン</t>
    </rPh>
    <rPh sb="11" eb="13">
      <t>カンコウ</t>
    </rPh>
    <phoneticPr fontId="8"/>
  </si>
  <si>
    <t>76．自動車保有台数</t>
    <rPh sb="3" eb="6">
      <t>ジドウシャ</t>
    </rPh>
    <rPh sb="6" eb="8">
      <t>ホユウ</t>
    </rPh>
    <rPh sb="8" eb="10">
      <t>ダイスウ</t>
    </rPh>
    <phoneticPr fontId="8"/>
  </si>
  <si>
    <t>令和4年3月31日現在　　単位：台　</t>
    <rPh sb="0" eb="2">
      <t>レイワ</t>
    </rPh>
    <rPh sb="3" eb="4">
      <t>ネン</t>
    </rPh>
    <rPh sb="5" eb="6">
      <t>ガツ</t>
    </rPh>
    <rPh sb="8" eb="9">
      <t>ニチ</t>
    </rPh>
    <rPh sb="9" eb="11">
      <t>ゲンザイ</t>
    </rPh>
    <rPh sb="13" eb="15">
      <t>タンイ</t>
    </rPh>
    <rPh sb="16" eb="17">
      <t>ダイ</t>
    </rPh>
    <phoneticPr fontId="8"/>
  </si>
  <si>
    <t>貨　　　　　　　　　　　　　　　物</t>
    <rPh sb="0" eb="1">
      <t>カ</t>
    </rPh>
    <rPh sb="16" eb="17">
      <t>ブツ</t>
    </rPh>
    <phoneticPr fontId="8"/>
  </si>
  <si>
    <t>普　　　通　　　車</t>
    <rPh sb="0" eb="1">
      <t>ススム</t>
    </rPh>
    <rPh sb="4" eb="5">
      <t>ツウ</t>
    </rPh>
    <rPh sb="8" eb="9">
      <t>クルマ</t>
    </rPh>
    <phoneticPr fontId="8"/>
  </si>
  <si>
    <t>小　　　型　　　車</t>
    <rPh sb="0" eb="1">
      <t>ショウ</t>
    </rPh>
    <rPh sb="4" eb="5">
      <t>カタ</t>
    </rPh>
    <rPh sb="8" eb="9">
      <t>クルマ</t>
    </rPh>
    <phoneticPr fontId="8"/>
  </si>
  <si>
    <t>被けん引車</t>
    <rPh sb="0" eb="1">
      <t>ヒ</t>
    </rPh>
    <rPh sb="3" eb="4">
      <t>ヒ</t>
    </rPh>
    <rPh sb="4" eb="5">
      <t>クルマ</t>
    </rPh>
    <phoneticPr fontId="8"/>
  </si>
  <si>
    <t>貨物計</t>
    <rPh sb="0" eb="2">
      <t>カモツ</t>
    </rPh>
    <rPh sb="2" eb="3">
      <t>ケイ</t>
    </rPh>
    <phoneticPr fontId="8"/>
  </si>
  <si>
    <t>自家用</t>
    <rPh sb="0" eb="3">
      <t>ジカヨウ</t>
    </rPh>
    <phoneticPr fontId="8"/>
  </si>
  <si>
    <t>事業用</t>
    <rPh sb="0" eb="3">
      <t>ジギョウヨウ</t>
    </rPh>
    <phoneticPr fontId="8"/>
  </si>
  <si>
    <t>乗　　　　　　　　　　　　　　　合</t>
    <rPh sb="0" eb="1">
      <t>ノ</t>
    </rPh>
    <rPh sb="16" eb="17">
      <t>ア</t>
    </rPh>
    <phoneticPr fontId="8"/>
  </si>
  <si>
    <t>乗合計</t>
    <rPh sb="0" eb="2">
      <t>ノリアイ</t>
    </rPh>
    <rPh sb="2" eb="3">
      <t>ケイ</t>
    </rPh>
    <phoneticPr fontId="8"/>
  </si>
  <si>
    <t>乗　　　　　　　　　　　　　　　用</t>
    <rPh sb="0" eb="1">
      <t>ノ</t>
    </rPh>
    <rPh sb="16" eb="17">
      <t>ヨウ</t>
    </rPh>
    <phoneticPr fontId="8"/>
  </si>
  <si>
    <t>乗用計</t>
    <rPh sb="0" eb="2">
      <t>ジョウヨウ</t>
    </rPh>
    <rPh sb="2" eb="3">
      <t>ケイ</t>
    </rPh>
    <phoneticPr fontId="8"/>
  </si>
  <si>
    <t>特　　種　　（殊）　　用　　途</t>
    <rPh sb="0" eb="1">
      <t>トク</t>
    </rPh>
    <rPh sb="3" eb="4">
      <t>タネ</t>
    </rPh>
    <rPh sb="7" eb="8">
      <t>コト</t>
    </rPh>
    <rPh sb="11" eb="12">
      <t>ヨウ</t>
    </rPh>
    <rPh sb="14" eb="15">
      <t>ト</t>
    </rPh>
    <phoneticPr fontId="8"/>
  </si>
  <si>
    <t>登録車計</t>
    <rPh sb="0" eb="4">
      <t>トウロククルマケイ</t>
    </rPh>
    <phoneticPr fontId="8"/>
  </si>
  <si>
    <t>小型二輪車</t>
    <rPh sb="0" eb="2">
      <t>コガタ</t>
    </rPh>
    <rPh sb="2" eb="5">
      <t>ニリンシャ</t>
    </rPh>
    <phoneticPr fontId="8"/>
  </si>
  <si>
    <t>軽自動車計</t>
    <rPh sb="0" eb="4">
      <t>ケイジドウシャ</t>
    </rPh>
    <rPh sb="4" eb="5">
      <t>ケイ</t>
    </rPh>
    <phoneticPr fontId="8"/>
  </si>
  <si>
    <t>特　種　用　途　車</t>
    <rPh sb="0" eb="1">
      <t>トク</t>
    </rPh>
    <rPh sb="2" eb="3">
      <t>タネ</t>
    </rPh>
    <rPh sb="4" eb="5">
      <t>ヨウ</t>
    </rPh>
    <rPh sb="6" eb="7">
      <t>ト</t>
    </rPh>
    <rPh sb="8" eb="9">
      <t>シャ</t>
    </rPh>
    <phoneticPr fontId="8"/>
  </si>
  <si>
    <t>大　型　特　殊　車</t>
    <rPh sb="0" eb="1">
      <t>ダイ</t>
    </rPh>
    <rPh sb="2" eb="3">
      <t>カタ</t>
    </rPh>
    <rPh sb="4" eb="5">
      <t>トク</t>
    </rPh>
    <rPh sb="6" eb="7">
      <t>コト</t>
    </rPh>
    <rPh sb="8" eb="9">
      <t>クルマ</t>
    </rPh>
    <phoneticPr fontId="8"/>
  </si>
  <si>
    <t>77．電話加入台数</t>
  </si>
  <si>
    <t>令和4年3月31日現在</t>
    <rPh sb="0" eb="2">
      <t>レイワ</t>
    </rPh>
    <phoneticPr fontId="8"/>
  </si>
  <si>
    <t>計</t>
  </si>
  <si>
    <t>住　宅　用</t>
  </si>
  <si>
    <t>事　務　用</t>
  </si>
  <si>
    <t>注：電話加入数は加入電話の契約数とINS回線の契約数を合計したものである。</t>
    <phoneticPr fontId="3"/>
  </si>
  <si>
    <t>78．郵便局数</t>
    <rPh sb="3" eb="6">
      <t>ユウビンキョク</t>
    </rPh>
    <rPh sb="6" eb="7">
      <t>スウ</t>
    </rPh>
    <phoneticPr fontId="8"/>
  </si>
  <si>
    <t>令和5年3月31日現在</t>
    <rPh sb="0" eb="2">
      <t>レイワ</t>
    </rPh>
    <rPh sb="3" eb="4">
      <t>ネン</t>
    </rPh>
    <rPh sb="5" eb="6">
      <t>ガツ</t>
    </rPh>
    <rPh sb="8" eb="9">
      <t>ニチ</t>
    </rPh>
    <rPh sb="9" eb="11">
      <t>ゲンザイ</t>
    </rPh>
    <phoneticPr fontId="8"/>
  </si>
  <si>
    <t>総　数</t>
    <rPh sb="0" eb="1">
      <t>ソウ</t>
    </rPh>
    <rPh sb="2" eb="3">
      <t>スウ</t>
    </rPh>
    <phoneticPr fontId="3"/>
  </si>
  <si>
    <t>本　局</t>
    <rPh sb="0" eb="1">
      <t>モト</t>
    </rPh>
    <rPh sb="2" eb="3">
      <t>キョク</t>
    </rPh>
    <phoneticPr fontId="3"/>
  </si>
  <si>
    <t>集配センター</t>
    <rPh sb="0" eb="2">
      <t>シュウハイ</t>
    </rPh>
    <phoneticPr fontId="3"/>
  </si>
  <si>
    <t>窓口局</t>
    <rPh sb="0" eb="3">
      <t>マドグチキョク</t>
    </rPh>
    <phoneticPr fontId="3"/>
  </si>
  <si>
    <t>簡易郵便局</t>
    <rPh sb="0" eb="5">
      <t>カンイユウビンキョク</t>
    </rPh>
    <phoneticPr fontId="3"/>
  </si>
  <si>
    <t>-</t>
    <phoneticPr fontId="3"/>
  </si>
  <si>
    <t>注：本局とは上野郵便局を指したものである。</t>
    <rPh sb="0" eb="1">
      <t>チュウ</t>
    </rPh>
    <rPh sb="2" eb="4">
      <t>ホンキョク</t>
    </rPh>
    <rPh sb="6" eb="8">
      <t>ウエノ</t>
    </rPh>
    <rPh sb="8" eb="11">
      <t>ユウビンキョク</t>
    </rPh>
    <rPh sb="12" eb="13">
      <t>サ</t>
    </rPh>
    <phoneticPr fontId="3"/>
  </si>
  <si>
    <t>出典：上野郵便局</t>
    <rPh sb="0" eb="2">
      <t>シュッテン</t>
    </rPh>
    <rPh sb="3" eb="5">
      <t>ウエノ</t>
    </rPh>
    <rPh sb="5" eb="8">
      <t>ユウビンキョク</t>
    </rPh>
    <phoneticPr fontId="8"/>
  </si>
  <si>
    <t>　　集配センターとは窓口局かつ集配センターがある施設を指したものである。</t>
    <rPh sb="2" eb="4">
      <t>シュウハイ</t>
    </rPh>
    <rPh sb="10" eb="12">
      <t>マドグチ</t>
    </rPh>
    <rPh sb="12" eb="13">
      <t>キョク</t>
    </rPh>
    <rPh sb="15" eb="17">
      <t>シュウハイ</t>
    </rPh>
    <rPh sb="24" eb="26">
      <t>シセツ</t>
    </rPh>
    <rPh sb="27" eb="28">
      <t>サ</t>
    </rPh>
    <phoneticPr fontId="3"/>
  </si>
  <si>
    <t>交通・通信・観光　　121　</t>
    <rPh sb="0" eb="2">
      <t>コウツウ</t>
    </rPh>
    <rPh sb="3" eb="5">
      <t>ツウシン</t>
    </rPh>
    <rPh sb="6" eb="8">
      <t>カンコウ</t>
    </rPh>
    <phoneticPr fontId="8"/>
  </si>
  <si>
    <t xml:space="preserve">122　　交通・通信・観光   </t>
    <rPh sb="5" eb="7">
      <t>コウツウ</t>
    </rPh>
    <rPh sb="8" eb="10">
      <t>ツウシン</t>
    </rPh>
    <rPh sb="11" eb="13">
      <t>カンコウ</t>
    </rPh>
    <phoneticPr fontId="8"/>
  </si>
  <si>
    <t>79．施設別観光客入込数</t>
    <rPh sb="3" eb="5">
      <t>シセツ</t>
    </rPh>
    <rPh sb="5" eb="6">
      <t>ベツ</t>
    </rPh>
    <rPh sb="6" eb="9">
      <t>カンコウキャク</t>
    </rPh>
    <rPh sb="9" eb="10">
      <t>イ</t>
    </rPh>
    <rPh sb="10" eb="11">
      <t>コ</t>
    </rPh>
    <rPh sb="11" eb="12">
      <t>スウ</t>
    </rPh>
    <phoneticPr fontId="8"/>
  </si>
  <si>
    <t>単位：人</t>
    <rPh sb="0" eb="2">
      <t>タンイ</t>
    </rPh>
    <rPh sb="3" eb="4">
      <t>ニン</t>
    </rPh>
    <phoneticPr fontId="8"/>
  </si>
  <si>
    <t>施　　設　　名</t>
    <rPh sb="0" eb="1">
      <t>シ</t>
    </rPh>
    <rPh sb="3" eb="4">
      <t>セツ</t>
    </rPh>
    <rPh sb="6" eb="7">
      <t>メイ</t>
    </rPh>
    <phoneticPr fontId="8"/>
  </si>
  <si>
    <t>令和3年</t>
    <rPh sb="0" eb="2">
      <t>レイワ</t>
    </rPh>
    <rPh sb="3" eb="4">
      <t>ネン</t>
    </rPh>
    <phoneticPr fontId="8"/>
  </si>
  <si>
    <t>令和4年</t>
    <rPh sb="0" eb="2">
      <t>レイワ</t>
    </rPh>
    <rPh sb="3" eb="4">
      <t>ネン</t>
    </rPh>
    <phoneticPr fontId="8"/>
  </si>
  <si>
    <t>令和5年</t>
    <rPh sb="0" eb="2">
      <t>レイワ</t>
    </rPh>
    <rPh sb="3" eb="4">
      <t>ネン</t>
    </rPh>
    <phoneticPr fontId="8"/>
  </si>
  <si>
    <t>伊賀上野城</t>
    <rPh sb="0" eb="2">
      <t>イガ</t>
    </rPh>
    <rPh sb="2" eb="4">
      <t>ウエノ</t>
    </rPh>
    <rPh sb="4" eb="5">
      <t>シロ</t>
    </rPh>
    <phoneticPr fontId="8"/>
  </si>
  <si>
    <t>伊賀流忍者博物館</t>
    <rPh sb="0" eb="2">
      <t>イガ</t>
    </rPh>
    <rPh sb="2" eb="3">
      <t>リュウ</t>
    </rPh>
    <rPh sb="3" eb="5">
      <t>ニンジャ</t>
    </rPh>
    <rPh sb="5" eb="8">
      <t>ハクブツカン</t>
    </rPh>
    <phoneticPr fontId="8"/>
  </si>
  <si>
    <t>伊賀越資料館</t>
    <rPh sb="0" eb="2">
      <t>イガ</t>
    </rPh>
    <rPh sb="2" eb="3">
      <t>コ</t>
    </rPh>
    <rPh sb="3" eb="6">
      <t>シリョウカン</t>
    </rPh>
    <phoneticPr fontId="8"/>
  </si>
  <si>
    <t>…</t>
  </si>
  <si>
    <t>だんじり会館</t>
    <rPh sb="4" eb="6">
      <t>カイカン</t>
    </rPh>
    <phoneticPr fontId="8"/>
  </si>
  <si>
    <t>芭蕉翁生家</t>
    <rPh sb="0" eb="2">
      <t>バショウ</t>
    </rPh>
    <rPh sb="2" eb="3">
      <t>オキナ</t>
    </rPh>
    <rPh sb="3" eb="5">
      <t>セイカ</t>
    </rPh>
    <phoneticPr fontId="8"/>
  </si>
  <si>
    <t>蓑虫庵</t>
    <rPh sb="0" eb="2">
      <t>ミノムシ</t>
    </rPh>
    <rPh sb="2" eb="3">
      <t>アン</t>
    </rPh>
    <phoneticPr fontId="8"/>
  </si>
  <si>
    <t>芭蕉翁記念館</t>
    <rPh sb="0" eb="2">
      <t>バショウ</t>
    </rPh>
    <rPh sb="2" eb="3">
      <t>オキナ</t>
    </rPh>
    <rPh sb="3" eb="6">
      <t>キネンカン</t>
    </rPh>
    <phoneticPr fontId="8"/>
  </si>
  <si>
    <t>旧小田小学校</t>
    <rPh sb="0" eb="1">
      <t>キュウ</t>
    </rPh>
    <rPh sb="1" eb="2">
      <t>ショウ</t>
    </rPh>
    <rPh sb="2" eb="3">
      <t>タ</t>
    </rPh>
    <rPh sb="3" eb="6">
      <t>ショウガッコウ</t>
    </rPh>
    <phoneticPr fontId="8"/>
  </si>
  <si>
    <t>旧崇広堂</t>
    <rPh sb="0" eb="1">
      <t>キュウ</t>
    </rPh>
    <rPh sb="1" eb="2">
      <t>タカシ</t>
    </rPh>
    <rPh sb="2" eb="3">
      <t>ヒロ</t>
    </rPh>
    <rPh sb="3" eb="4">
      <t>ドウ</t>
    </rPh>
    <phoneticPr fontId="8"/>
  </si>
  <si>
    <t>入交家住宅</t>
    <rPh sb="0" eb="1">
      <t>イ</t>
    </rPh>
    <rPh sb="1" eb="2">
      <t>コウ</t>
    </rPh>
    <rPh sb="2" eb="3">
      <t>イエ</t>
    </rPh>
    <rPh sb="3" eb="5">
      <t>ジュウタク</t>
    </rPh>
    <phoneticPr fontId="8"/>
  </si>
  <si>
    <t>城之越遺跡</t>
    <rPh sb="0" eb="1">
      <t>シロ</t>
    </rPh>
    <rPh sb="1" eb="2">
      <t>ノ</t>
    </rPh>
    <rPh sb="2" eb="3">
      <t>コシ</t>
    </rPh>
    <rPh sb="3" eb="5">
      <t>イセキ</t>
    </rPh>
    <phoneticPr fontId="8"/>
  </si>
  <si>
    <t>上野天神秋祭</t>
    <rPh sb="0" eb="2">
      <t>ウエノ</t>
    </rPh>
    <rPh sb="2" eb="4">
      <t>テンジン</t>
    </rPh>
    <rPh sb="4" eb="5">
      <t>アキ</t>
    </rPh>
    <rPh sb="5" eb="6">
      <t>マツ</t>
    </rPh>
    <phoneticPr fontId="8"/>
  </si>
  <si>
    <t>伊賀伝統伝承館　伊賀くみひも組匠の里</t>
    <rPh sb="0" eb="2">
      <t>イガ</t>
    </rPh>
    <rPh sb="2" eb="4">
      <t>デントウ</t>
    </rPh>
    <rPh sb="4" eb="6">
      <t>デンショウ</t>
    </rPh>
    <rPh sb="6" eb="7">
      <t>カン</t>
    </rPh>
    <rPh sb="8" eb="10">
      <t>イガ</t>
    </rPh>
    <rPh sb="14" eb="15">
      <t>クミ</t>
    </rPh>
    <rPh sb="15" eb="16">
      <t>タクミ</t>
    </rPh>
    <rPh sb="17" eb="18">
      <t>サト</t>
    </rPh>
    <phoneticPr fontId="8"/>
  </si>
  <si>
    <t>伊賀上野NINJAフェスタ</t>
    <rPh sb="0" eb="2">
      <t>イガ</t>
    </rPh>
    <rPh sb="2" eb="4">
      <t>ウエノ</t>
    </rPh>
    <phoneticPr fontId="8"/>
  </si>
  <si>
    <t>芭蕉祭</t>
    <rPh sb="0" eb="2">
      <t>バショウ</t>
    </rPh>
    <rPh sb="2" eb="3">
      <t>マツ</t>
    </rPh>
    <phoneticPr fontId="8"/>
  </si>
  <si>
    <t>ヒルホテルサンピア伊賀</t>
    <rPh sb="9" eb="11">
      <t>イガ</t>
    </rPh>
    <phoneticPr fontId="8"/>
  </si>
  <si>
    <t>伊賀焼伝統産業会館</t>
    <rPh sb="0" eb="2">
      <t>イガ</t>
    </rPh>
    <rPh sb="2" eb="3">
      <t>ヤ</t>
    </rPh>
    <rPh sb="3" eb="5">
      <t>デントウ</t>
    </rPh>
    <rPh sb="5" eb="7">
      <t>サンギョウ</t>
    </rPh>
    <rPh sb="7" eb="9">
      <t>カイカン</t>
    </rPh>
    <phoneticPr fontId="8"/>
  </si>
  <si>
    <t>伊賀の里モクモク手づくりファーム</t>
    <rPh sb="0" eb="2">
      <t>イガ</t>
    </rPh>
    <rPh sb="3" eb="4">
      <t>サト</t>
    </rPh>
    <rPh sb="8" eb="9">
      <t>テ</t>
    </rPh>
    <phoneticPr fontId="8"/>
  </si>
  <si>
    <t>阿山ふるさとの森公園</t>
    <rPh sb="0" eb="2">
      <t>アヤマ</t>
    </rPh>
    <rPh sb="7" eb="8">
      <t>モリ</t>
    </rPh>
    <rPh sb="8" eb="10">
      <t>コウエン</t>
    </rPh>
    <phoneticPr fontId="8"/>
  </si>
  <si>
    <t>道の駅「あやま」</t>
    <rPh sb="0" eb="1">
      <t>ミチ</t>
    </rPh>
    <rPh sb="2" eb="3">
      <t>エキ</t>
    </rPh>
    <phoneticPr fontId="8"/>
  </si>
  <si>
    <t>伊賀の国　大山田温泉　さるびの</t>
    <rPh sb="0" eb="2">
      <t>イガ</t>
    </rPh>
    <rPh sb="3" eb="4">
      <t>クニ</t>
    </rPh>
    <rPh sb="5" eb="8">
      <t>オオヤマダ</t>
    </rPh>
    <rPh sb="8" eb="10">
      <t>オンセン</t>
    </rPh>
    <phoneticPr fontId="8"/>
  </si>
  <si>
    <t>新大仏寺</t>
    <rPh sb="0" eb="1">
      <t>シン</t>
    </rPh>
    <rPh sb="1" eb="3">
      <t>ダイブツ</t>
    </rPh>
    <rPh sb="3" eb="4">
      <t>ジ</t>
    </rPh>
    <phoneticPr fontId="8"/>
  </si>
  <si>
    <t>島ヶ原温泉やぶっちゃ</t>
    <rPh sb="0" eb="3">
      <t>シマガハラ</t>
    </rPh>
    <rPh sb="3" eb="5">
      <t>オンセン</t>
    </rPh>
    <phoneticPr fontId="8"/>
  </si>
  <si>
    <t>余野公園</t>
    <rPh sb="0" eb="1">
      <t>アマ</t>
    </rPh>
    <rPh sb="1" eb="2">
      <t>ノ</t>
    </rPh>
    <rPh sb="2" eb="4">
      <t>コウエン</t>
    </rPh>
    <phoneticPr fontId="8"/>
  </si>
  <si>
    <t>道の駅「いが」</t>
    <rPh sb="0" eb="1">
      <t>ミチ</t>
    </rPh>
    <rPh sb="2" eb="3">
      <t>エキ</t>
    </rPh>
    <phoneticPr fontId="8"/>
  </si>
  <si>
    <t>青山高原</t>
    <rPh sb="0" eb="2">
      <t>アオヤマ</t>
    </rPh>
    <rPh sb="2" eb="4">
      <t>コウゲン</t>
    </rPh>
    <phoneticPr fontId="8"/>
  </si>
  <si>
    <t>メナード青山リゾート</t>
    <rPh sb="4" eb="5">
      <t>アオ</t>
    </rPh>
    <rPh sb="5" eb="6">
      <t>ヤマ</t>
    </rPh>
    <phoneticPr fontId="8"/>
  </si>
  <si>
    <t>ミュージアム青山讃頌舎</t>
    <rPh sb="6" eb="8">
      <t>アオヤマ</t>
    </rPh>
    <rPh sb="8" eb="11">
      <t>ウタノイエ</t>
    </rPh>
    <phoneticPr fontId="21"/>
  </si>
  <si>
    <t>合　　計</t>
    <rPh sb="0" eb="1">
      <t>ゴウ</t>
    </rPh>
    <rPh sb="3" eb="4">
      <t>ケイ</t>
    </rPh>
    <phoneticPr fontId="8"/>
  </si>
  <si>
    <t>注:伊賀越資料館は平成31年4月1日以降休館中</t>
    <rPh sb="0" eb="1">
      <t>チュウ</t>
    </rPh>
    <rPh sb="2" eb="4">
      <t>イガ</t>
    </rPh>
    <rPh sb="4" eb="5">
      <t>ゴ</t>
    </rPh>
    <rPh sb="5" eb="8">
      <t>シリョウカン</t>
    </rPh>
    <rPh sb="9" eb="11">
      <t>ヘイセイ</t>
    </rPh>
    <rPh sb="13" eb="14">
      <t>ネン</t>
    </rPh>
    <rPh sb="15" eb="16">
      <t>ガツ</t>
    </rPh>
    <rPh sb="17" eb="20">
      <t>ニチイコウ</t>
    </rPh>
    <rPh sb="20" eb="23">
      <t>キュウカンチュウ</t>
    </rPh>
    <phoneticPr fontId="8"/>
  </si>
  <si>
    <t>出典：伊賀市産業振興部観光戦略課</t>
    <rPh sb="0" eb="2">
      <t>シュッテン</t>
    </rPh>
    <rPh sb="3" eb="5">
      <t>イガ</t>
    </rPh>
    <rPh sb="5" eb="6">
      <t>シ</t>
    </rPh>
    <rPh sb="6" eb="8">
      <t>サンギョウ</t>
    </rPh>
    <rPh sb="8" eb="10">
      <t>シンコウ</t>
    </rPh>
    <rPh sb="10" eb="11">
      <t>ブ</t>
    </rPh>
    <rPh sb="11" eb="13">
      <t>カンコウ</t>
    </rPh>
    <rPh sb="13" eb="15">
      <t>センリャク</t>
    </rPh>
    <rPh sb="15" eb="16">
      <t>カ</t>
    </rPh>
    <phoneticPr fontId="8"/>
  </si>
  <si>
    <t xml:space="preserve"> 　芭蕉翁生家は平成30年4月から令和４年３月まで工事のため休館</t>
    <rPh sb="2" eb="4">
      <t>バショウ</t>
    </rPh>
    <rPh sb="4" eb="5">
      <t>オウ</t>
    </rPh>
    <rPh sb="5" eb="7">
      <t>セイカ</t>
    </rPh>
    <rPh sb="8" eb="10">
      <t>ヘイセイ</t>
    </rPh>
    <rPh sb="12" eb="13">
      <t>ネン</t>
    </rPh>
    <rPh sb="14" eb="15">
      <t>ガツ</t>
    </rPh>
    <rPh sb="17" eb="19">
      <t>レイワ</t>
    </rPh>
    <rPh sb="20" eb="21">
      <t>ネン</t>
    </rPh>
    <rPh sb="22" eb="23">
      <t>ガツ</t>
    </rPh>
    <rPh sb="25" eb="27">
      <t>コウジ</t>
    </rPh>
    <rPh sb="30" eb="32">
      <t>キュウカン</t>
    </rPh>
    <phoneticPr fontId="8"/>
  </si>
  <si>
    <t>　 令和2年・3年のNINJAフェスタは新型コロナウイルス感染症防止のため中止</t>
    <rPh sb="2" eb="4">
      <t>レイワ</t>
    </rPh>
    <rPh sb="5" eb="6">
      <t>ネン</t>
    </rPh>
    <rPh sb="8" eb="9">
      <t>ネン</t>
    </rPh>
    <rPh sb="20" eb="22">
      <t>シンガタ</t>
    </rPh>
    <rPh sb="29" eb="32">
      <t>カンセンショウ</t>
    </rPh>
    <rPh sb="32" eb="34">
      <t>ボウシ</t>
    </rPh>
    <rPh sb="37" eb="39">
      <t>チュウシ</t>
    </rPh>
    <phoneticPr fontId="8"/>
  </si>
  <si>
    <t>　 令和2年から4年の芭蕉祭は新型コロナウイルス感染症防止のため規模縮小して実施</t>
    <rPh sb="2" eb="4">
      <t>レイワ</t>
    </rPh>
    <rPh sb="5" eb="6">
      <t>ネン</t>
    </rPh>
    <rPh sb="9" eb="10">
      <t>ネン</t>
    </rPh>
    <rPh sb="11" eb="13">
      <t>バショウ</t>
    </rPh>
    <rPh sb="13" eb="14">
      <t>サイ</t>
    </rPh>
    <rPh sb="15" eb="17">
      <t>シンガタ</t>
    </rPh>
    <rPh sb="24" eb="27">
      <t>カンセンショウ</t>
    </rPh>
    <rPh sb="27" eb="29">
      <t>ボウシ</t>
    </rPh>
    <rPh sb="32" eb="34">
      <t>キボ</t>
    </rPh>
    <rPh sb="34" eb="36">
      <t>シュクショウ</t>
    </rPh>
    <rPh sb="38" eb="40">
      <t>ジッシ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</si>
</sst>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Red]\-#,##0;\-"/>
    <numFmt numFmtId="177" formatCode="#,##0.0_ "/>
    <numFmt numFmtId="178" formatCode="#,##0_);[Red]\(#,##0\)"/>
  </numFmts>
  <fonts count="22" x14ac:knownFonts="1">
    <font>
      <sz val="11"/>
      <color theme="1"/>
      <name val="游ゴシック"/>
      <family val="2"/>
      <charset val="128"/>
      <scheme val="minor"/>
    </font>
    <font>
      <sz val="11"/>
      <color theme="1"/>
      <name val="游ゴシック"/>
      <family val="2"/>
      <charset val="128"/>
      <scheme val="minor"/>
    </font>
    <font>
      <sz val="11"/>
      <color theme="1"/>
      <name val="HGS明朝B"/>
      <family val="1"/>
      <charset val="128"/>
    </font>
    <font>
      <sz val="6"/>
      <name val="游ゴシック"/>
      <family val="2"/>
      <charset val="128"/>
      <scheme val="minor"/>
    </font>
    <font>
      <sz val="8"/>
      <color theme="1"/>
      <name val="ＭＳ 明朝"/>
      <family val="1"/>
      <charset val="128"/>
    </font>
    <font>
      <b/>
      <sz val="28"/>
      <color theme="1"/>
      <name val="HGS明朝B"/>
      <family val="1"/>
      <charset val="128"/>
    </font>
    <font>
      <sz val="11"/>
      <name val="ＭＳ Ｐゴシック"/>
      <family val="3"/>
      <charset val="128"/>
    </font>
    <font>
      <sz val="8"/>
      <name val="ＭＳ 明朝"/>
      <family val="1"/>
      <charset val="128"/>
    </font>
    <font>
      <sz val="6"/>
      <name val="ＭＳ Ｐゴシック"/>
      <family val="3"/>
      <charset val="128"/>
    </font>
    <font>
      <sz val="10"/>
      <name val="ＭＳ 明朝"/>
      <family val="1"/>
      <charset val="128"/>
    </font>
    <font>
      <sz val="14"/>
      <name val="ＭＳ 明朝"/>
      <family val="1"/>
      <charset val="128"/>
    </font>
    <font>
      <b/>
      <sz val="9"/>
      <name val="ＭＳ 明朝"/>
      <family val="1"/>
      <charset val="128"/>
    </font>
    <font>
      <sz val="9"/>
      <name val="ＭＳ 明朝"/>
      <family val="1"/>
      <charset val="128"/>
    </font>
    <font>
      <sz val="6"/>
      <name val="ＭＳ 明朝"/>
      <family val="1"/>
      <charset val="128"/>
    </font>
    <font>
      <sz val="10"/>
      <color indexed="8"/>
      <name val="ＭＳ 明朝"/>
      <family val="1"/>
      <charset val="128"/>
    </font>
    <font>
      <b/>
      <sz val="10"/>
      <name val="ＭＳ 明朝"/>
      <family val="1"/>
      <charset val="128"/>
    </font>
    <font>
      <sz val="8"/>
      <name val="ＭＳ Ｐゴシック"/>
      <family val="3"/>
      <charset val="128"/>
    </font>
    <font>
      <sz val="10"/>
      <name val="ＭＳ Ｐゴシック"/>
      <family val="3"/>
      <charset val="128"/>
    </font>
    <font>
      <sz val="10"/>
      <name val="ＭＳ Ｐ明朝"/>
      <family val="1"/>
      <charset val="128"/>
    </font>
    <font>
      <sz val="6"/>
      <name val="HG明朝E"/>
      <family val="1"/>
      <charset val="128"/>
    </font>
    <font>
      <sz val="10"/>
      <color rgb="FFFF0000"/>
      <name val="ＭＳ 明朝"/>
      <family val="1"/>
      <charset val="128"/>
    </font>
    <font>
      <sz val="6"/>
      <name val="ＭＳ 明朝"/>
      <family val="2"/>
      <charset val="128"/>
    </font>
  </fonts>
  <fills count="4">
    <fill>
      <patternFill patternType="none"/>
    </fill>
    <fill>
      <patternFill patternType="gray125"/>
    </fill>
    <fill>
      <patternFill patternType="solid">
        <fgColor indexed="9"/>
        <bgColor indexed="64"/>
      </patternFill>
    </fill>
    <fill>
      <patternFill patternType="solid">
        <fgColor rgb="FFFFFFFF"/>
        <bgColor rgb="FF000000"/>
      </patternFill>
    </fill>
  </fills>
  <borders count="26">
    <border>
      <left/>
      <right/>
      <top/>
      <bottom/>
      <diagonal/>
    </border>
    <border>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auto="1"/>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auto="1"/>
      </top>
      <bottom style="thin">
        <color auto="1"/>
      </bottom>
      <diagonal/>
    </border>
    <border>
      <left/>
      <right/>
      <top style="thin">
        <color indexed="64"/>
      </top>
      <bottom/>
      <diagonal/>
    </border>
    <border>
      <left/>
      <right style="hair">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87">
    <xf numFmtId="0" fontId="0" fillId="0" borderId="0" xfId="0">
      <alignment vertical="center"/>
    </xf>
    <xf numFmtId="0" fontId="2" fillId="0" borderId="0" xfId="0" applyFont="1">
      <alignment vertical="center"/>
    </xf>
    <xf numFmtId="0" fontId="2" fillId="0" borderId="0" xfId="0" applyFont="1" applyAlignment="1">
      <alignment vertical="top"/>
    </xf>
    <xf numFmtId="0" fontId="5" fillId="0" borderId="0" xfId="0" applyFont="1">
      <alignment vertical="center"/>
    </xf>
    <xf numFmtId="0" fontId="2" fillId="0" borderId="0" xfId="0" quotePrefix="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7" fillId="0" borderId="0" xfId="2" applyFont="1" applyAlignment="1">
      <alignment vertical="top"/>
    </xf>
    <xf numFmtId="0" fontId="9" fillId="0" borderId="0" xfId="2" applyFont="1">
      <alignment vertical="center"/>
    </xf>
    <xf numFmtId="0" fontId="10" fillId="0" borderId="0" xfId="2" applyFont="1">
      <alignment vertical="center"/>
    </xf>
    <xf numFmtId="0" fontId="9" fillId="0" borderId="0" xfId="2" applyFont="1" applyAlignment="1">
      <alignment horizontal="left" vertical="center"/>
    </xf>
    <xf numFmtId="0" fontId="9" fillId="0" borderId="0" xfId="2" applyFont="1" applyAlignment="1">
      <alignment horizontal="right" vertical="top"/>
    </xf>
    <xf numFmtId="0" fontId="9" fillId="0" borderId="0" xfId="2" applyFont="1" applyAlignment="1">
      <alignment vertical="top"/>
    </xf>
    <xf numFmtId="176" fontId="9" fillId="0" borderId="0" xfId="2" applyNumberFormat="1" applyFont="1">
      <alignment vertical="center"/>
    </xf>
    <xf numFmtId="0" fontId="9" fillId="0" borderId="0" xfId="2" applyFont="1" applyAlignment="1">
      <alignment horizontal="right" vertical="center"/>
    </xf>
    <xf numFmtId="0" fontId="9" fillId="0" borderId="3" xfId="2" applyFont="1" applyBorder="1" applyAlignment="1">
      <alignment horizontal="center" vertical="center"/>
    </xf>
    <xf numFmtId="0" fontId="9" fillId="0" borderId="12" xfId="2" applyFont="1" applyBorder="1" applyAlignment="1">
      <alignment horizontal="center" vertical="center"/>
    </xf>
    <xf numFmtId="0" fontId="9" fillId="0" borderId="2" xfId="2" applyFont="1" applyBorder="1" applyAlignment="1">
      <alignment horizontal="center" vertical="center"/>
    </xf>
    <xf numFmtId="0" fontId="11" fillId="0" borderId="0" xfId="2" applyFont="1" applyAlignment="1">
      <alignment horizontal="distributed" vertical="center" shrinkToFit="1"/>
    </xf>
    <xf numFmtId="38" fontId="11" fillId="0" borderId="0" xfId="1" applyFont="1" applyBorder="1" applyAlignment="1">
      <alignment horizontal="right" vertical="center"/>
    </xf>
    <xf numFmtId="0" fontId="11" fillId="0" borderId="7" xfId="2" applyFont="1" applyBorder="1" applyAlignment="1">
      <alignment horizontal="distributed" vertical="center" wrapText="1"/>
    </xf>
    <xf numFmtId="38" fontId="11" fillId="0" borderId="0" xfId="3" applyFont="1" applyFill="1" applyBorder="1">
      <alignment vertical="center"/>
    </xf>
    <xf numFmtId="38" fontId="9" fillId="0" borderId="0" xfId="2" applyNumberFormat="1" applyFont="1">
      <alignment vertical="center"/>
    </xf>
    <xf numFmtId="0" fontId="12" fillId="0" borderId="0" xfId="2" applyFont="1" applyAlignment="1">
      <alignment horizontal="distributed" vertical="center"/>
    </xf>
    <xf numFmtId="38" fontId="12" fillId="0" borderId="0" xfId="3" applyFont="1" applyBorder="1">
      <alignment vertical="center"/>
    </xf>
    <xf numFmtId="0" fontId="12" fillId="0" borderId="9" xfId="2" applyFont="1" applyBorder="1" applyAlignment="1">
      <alignment horizontal="distributed" vertical="center" wrapText="1"/>
    </xf>
    <xf numFmtId="38" fontId="12" fillId="0" borderId="0" xfId="3" applyFont="1" applyFill="1" applyBorder="1" applyAlignment="1" applyProtection="1">
      <alignment vertical="center"/>
    </xf>
    <xf numFmtId="38" fontId="12" fillId="0" borderId="0" xfId="3" applyFont="1" applyFill="1" applyBorder="1" applyAlignment="1" applyProtection="1">
      <alignment vertical="center"/>
      <protection locked="0"/>
    </xf>
    <xf numFmtId="176" fontId="12" fillId="0" borderId="0" xfId="3" applyNumberFormat="1" applyFont="1" applyBorder="1">
      <alignment vertical="center"/>
    </xf>
    <xf numFmtId="0" fontId="12" fillId="0" borderId="9" xfId="2" applyFont="1" applyBorder="1" applyAlignment="1">
      <alignment horizontal="distributed" vertical="center"/>
    </xf>
    <xf numFmtId="38" fontId="12" fillId="0" borderId="8" xfId="3" applyFont="1" applyBorder="1">
      <alignment vertical="center"/>
    </xf>
    <xf numFmtId="0" fontId="7" fillId="0" borderId="0" xfId="2" applyFont="1" applyAlignment="1">
      <alignment horizontal="center" vertical="center"/>
    </xf>
    <xf numFmtId="0" fontId="9" fillId="0" borderId="0" xfId="2" applyFont="1" applyAlignment="1">
      <alignment horizontal="center" vertical="center"/>
    </xf>
    <xf numFmtId="0" fontId="12" fillId="0" borderId="0" xfId="2" applyFont="1">
      <alignment vertical="center"/>
    </xf>
    <xf numFmtId="0" fontId="9" fillId="0" borderId="1" xfId="2" applyFont="1" applyBorder="1">
      <alignment vertical="center"/>
    </xf>
    <xf numFmtId="0" fontId="9" fillId="0" borderId="10" xfId="2" applyFont="1" applyBorder="1">
      <alignment vertical="center"/>
    </xf>
    <xf numFmtId="0" fontId="12" fillId="0" borderId="11" xfId="2" applyFont="1" applyBorder="1" applyAlignment="1">
      <alignment horizontal="distributed" vertical="center" wrapText="1"/>
    </xf>
    <xf numFmtId="38" fontId="12" fillId="0" borderId="1" xfId="3" applyFont="1" applyFill="1" applyBorder="1" applyAlignment="1" applyProtection="1">
      <alignment vertical="center"/>
    </xf>
    <xf numFmtId="38" fontId="12" fillId="0" borderId="1" xfId="3" applyFont="1" applyFill="1" applyBorder="1" applyAlignment="1" applyProtection="1">
      <alignment vertical="center"/>
      <protection locked="0"/>
    </xf>
    <xf numFmtId="0" fontId="9" fillId="0" borderId="0" xfId="2" applyFont="1" applyAlignment="1"/>
    <xf numFmtId="0" fontId="12" fillId="0" borderId="0" xfId="2" applyFont="1" applyAlignment="1">
      <alignment horizontal="right" vertical="top"/>
    </xf>
    <xf numFmtId="0" fontId="7" fillId="0" borderId="0" xfId="2" applyFont="1" applyAlignment="1">
      <alignment horizontal="right" vertical="top"/>
    </xf>
    <xf numFmtId="177" fontId="9" fillId="0" borderId="0" xfId="2" applyNumberFormat="1" applyFont="1" applyAlignment="1">
      <alignment horizontal="center" vertical="center"/>
    </xf>
    <xf numFmtId="0" fontId="14" fillId="0" borderId="0" xfId="2" applyFont="1" applyProtection="1">
      <alignment vertical="center"/>
      <protection locked="0"/>
    </xf>
    <xf numFmtId="0" fontId="9" fillId="0" borderId="13" xfId="2" applyFont="1" applyBorder="1" applyAlignment="1">
      <alignment horizontal="center" vertical="center"/>
    </xf>
    <xf numFmtId="0" fontId="9" fillId="0" borderId="14" xfId="2" applyFont="1" applyBorder="1" applyAlignment="1">
      <alignment horizontal="center" vertical="center" wrapText="1"/>
    </xf>
    <xf numFmtId="0" fontId="9" fillId="0" borderId="14" xfId="2" applyFont="1" applyBorder="1" applyAlignment="1">
      <alignment horizontal="center" vertical="center"/>
    </xf>
    <xf numFmtId="0" fontId="9" fillId="0" borderId="17" xfId="2" applyFont="1" applyBorder="1" applyAlignment="1">
      <alignment horizontal="center" vertical="center" wrapText="1"/>
    </xf>
    <xf numFmtId="38" fontId="9" fillId="0" borderId="18" xfId="3" applyFont="1" applyFill="1" applyBorder="1" applyAlignment="1">
      <alignment vertical="center" shrinkToFit="1"/>
    </xf>
    <xf numFmtId="0" fontId="9" fillId="0" borderId="0" xfId="2" applyFont="1" applyAlignment="1">
      <alignment vertical="center" shrinkToFit="1"/>
    </xf>
    <xf numFmtId="0" fontId="9" fillId="0" borderId="0" xfId="2" applyFont="1" applyAlignment="1">
      <alignment horizontal="right" vertical="top" indent="1"/>
    </xf>
    <xf numFmtId="0" fontId="10" fillId="0" borderId="0" xfId="2" applyFont="1" applyProtection="1">
      <alignment vertical="center"/>
      <protection locked="0"/>
    </xf>
    <xf numFmtId="0" fontId="15" fillId="0" borderId="0" xfId="2" applyFont="1">
      <alignment vertical="center"/>
    </xf>
    <xf numFmtId="56" fontId="9" fillId="0" borderId="0" xfId="2" applyNumberFormat="1" applyFont="1" applyAlignment="1">
      <alignment horizontal="right" vertical="center"/>
    </xf>
    <xf numFmtId="0" fontId="16" fillId="0" borderId="0" xfId="2" applyFont="1" applyAlignment="1">
      <alignment horizontal="center" vertical="center"/>
    </xf>
    <xf numFmtId="0" fontId="16" fillId="0" borderId="0" xfId="2" applyFont="1" applyAlignment="1">
      <alignment horizontal="right" vertical="center"/>
    </xf>
    <xf numFmtId="0" fontId="16" fillId="0" borderId="0" xfId="2" applyFont="1">
      <alignment vertical="center"/>
    </xf>
    <xf numFmtId="56" fontId="9" fillId="0" borderId="0" xfId="2" applyNumberFormat="1" applyFont="1" applyAlignment="1">
      <alignment horizontal="right"/>
    </xf>
    <xf numFmtId="38" fontId="9" fillId="0" borderId="12" xfId="3" quotePrefix="1" applyFont="1" applyFill="1" applyBorder="1" applyAlignment="1" applyProtection="1">
      <alignment horizontal="center" vertical="center"/>
    </xf>
    <xf numFmtId="38" fontId="9" fillId="2" borderId="12" xfId="3" quotePrefix="1" applyFont="1" applyFill="1" applyBorder="1" applyAlignment="1" applyProtection="1">
      <alignment horizontal="center" vertical="center"/>
    </xf>
    <xf numFmtId="38" fontId="9" fillId="0" borderId="4" xfId="3" quotePrefix="1" applyFont="1" applyFill="1" applyBorder="1" applyAlignment="1" applyProtection="1">
      <alignment horizontal="center" vertical="center"/>
    </xf>
    <xf numFmtId="0" fontId="14" fillId="0" borderId="15" xfId="2" applyFont="1" applyBorder="1" applyAlignment="1" applyProtection="1">
      <alignment horizontal="distributed" vertical="center"/>
      <protection locked="0"/>
    </xf>
    <xf numFmtId="38" fontId="9" fillId="0" borderId="1" xfId="3" applyFont="1" applyFill="1" applyBorder="1" applyAlignment="1">
      <alignment vertical="center"/>
    </xf>
    <xf numFmtId="38" fontId="9" fillId="2" borderId="1" xfId="3" applyFont="1" applyFill="1" applyBorder="1" applyAlignment="1">
      <alignment vertical="center"/>
    </xf>
    <xf numFmtId="178" fontId="9" fillId="0" borderId="18" xfId="3" applyNumberFormat="1" applyFont="1" applyFill="1" applyBorder="1" applyAlignment="1">
      <alignment vertical="center" shrinkToFit="1"/>
    </xf>
    <xf numFmtId="0" fontId="14" fillId="0" borderId="0" xfId="2" applyFont="1" applyAlignment="1" applyProtection="1">
      <alignment horizontal="distributed" vertical="center"/>
      <protection locked="0"/>
    </xf>
    <xf numFmtId="38" fontId="9" fillId="0" borderId="0" xfId="3" applyFont="1" applyBorder="1" applyAlignment="1">
      <alignment horizontal="right" vertical="center"/>
    </xf>
    <xf numFmtId="0" fontId="16" fillId="0" borderId="0" xfId="2" applyFont="1" applyAlignment="1" applyProtection="1">
      <alignment horizontal="right" vertical="center"/>
      <protection locked="0"/>
    </xf>
    <xf numFmtId="0" fontId="17" fillId="0" borderId="0" xfId="2" applyFont="1">
      <alignment vertical="center"/>
    </xf>
    <xf numFmtId="0" fontId="18" fillId="0" borderId="0" xfId="2" applyFont="1" applyAlignment="1">
      <alignment horizontal="right" vertical="center"/>
    </xf>
    <xf numFmtId="0" fontId="18" fillId="0" borderId="0" xfId="2" applyFont="1" applyAlignment="1">
      <alignment horizontal="right" vertical="top"/>
    </xf>
    <xf numFmtId="38" fontId="9" fillId="0" borderId="0" xfId="3" applyFont="1" applyBorder="1" applyAlignment="1">
      <alignment vertical="center"/>
    </xf>
    <xf numFmtId="38" fontId="9" fillId="0" borderId="0" xfId="3" applyFont="1" applyFill="1" applyBorder="1" applyAlignment="1">
      <alignment vertical="center"/>
    </xf>
    <xf numFmtId="0" fontId="18" fillId="0" borderId="0" xfId="2" applyFont="1" applyAlignment="1">
      <alignment horizontal="left" vertical="center"/>
    </xf>
    <xf numFmtId="38" fontId="7" fillId="0" borderId="0" xfId="3" applyFont="1" applyAlignment="1">
      <alignment vertical="top"/>
    </xf>
    <xf numFmtId="38" fontId="12" fillId="0" borderId="0" xfId="3" applyFont="1" applyAlignment="1">
      <alignment vertical="top"/>
    </xf>
    <xf numFmtId="38" fontId="9" fillId="0" borderId="0" xfId="3" applyFont="1" applyAlignment="1">
      <alignment vertical="center"/>
    </xf>
    <xf numFmtId="38" fontId="10" fillId="0" borderId="0" xfId="3" applyFont="1" applyFill="1" applyAlignment="1">
      <alignment vertical="center"/>
    </xf>
    <xf numFmtId="38" fontId="9" fillId="0" borderId="0" xfId="3" applyFont="1" applyAlignment="1">
      <alignment horizontal="center" vertical="center"/>
    </xf>
    <xf numFmtId="38" fontId="12" fillId="0" borderId="0" xfId="3" applyFont="1" applyAlignment="1">
      <alignment vertical="center"/>
    </xf>
    <xf numFmtId="38" fontId="9" fillId="0" borderId="0" xfId="3" applyFont="1" applyAlignment="1">
      <alignment horizontal="right" vertical="top" indent="1"/>
    </xf>
    <xf numFmtId="38" fontId="9" fillId="0" borderId="0" xfId="3" applyFont="1" applyAlignment="1">
      <alignment horizontal="right" vertical="center" indent="1"/>
    </xf>
    <xf numFmtId="38" fontId="10" fillId="0" borderId="0" xfId="3" applyFont="1" applyAlignment="1">
      <alignment vertical="center"/>
    </xf>
    <xf numFmtId="38" fontId="9" fillId="0" borderId="0" xfId="3" applyFont="1" applyAlignment="1">
      <alignment horizontal="right" vertical="center"/>
    </xf>
    <xf numFmtId="38" fontId="9" fillId="0" borderId="0" xfId="3" applyFont="1" applyFill="1" applyAlignment="1">
      <alignment horizontal="right" vertical="center"/>
    </xf>
    <xf numFmtId="38" fontId="9" fillId="0" borderId="0" xfId="3" applyFont="1" applyBorder="1" applyAlignment="1">
      <alignment horizontal="center" vertical="center"/>
    </xf>
    <xf numFmtId="38" fontId="9" fillId="0" borderId="0" xfId="3" applyFont="1" applyFill="1" applyBorder="1" applyAlignment="1">
      <alignment horizontal="center" vertical="center"/>
    </xf>
    <xf numFmtId="38" fontId="9" fillId="0" borderId="0" xfId="3" applyFont="1" applyFill="1" applyAlignment="1">
      <alignment vertical="center"/>
    </xf>
    <xf numFmtId="0" fontId="9" fillId="0" borderId="0" xfId="2" applyFont="1" applyAlignment="1" applyProtection="1">
      <alignment horizontal="right" vertical="top" indent="1"/>
      <protection locked="0"/>
    </xf>
    <xf numFmtId="0" fontId="12" fillId="0" borderId="0" xfId="2" applyFont="1" applyAlignment="1">
      <alignment horizontal="left" vertical="center"/>
    </xf>
    <xf numFmtId="0" fontId="9" fillId="0" borderId="0" xfId="2" applyFont="1" applyAlignment="1" applyProtection="1">
      <alignment horizontal="right" vertical="center"/>
      <protection locked="0"/>
    </xf>
    <xf numFmtId="0" fontId="7" fillId="0" borderId="0" xfId="2" applyFont="1">
      <alignment vertical="center"/>
    </xf>
    <xf numFmtId="38" fontId="7" fillId="0" borderId="0" xfId="3" applyFont="1" applyFill="1" applyBorder="1">
      <alignment vertical="center"/>
    </xf>
    <xf numFmtId="38" fontId="9" fillId="0" borderId="0" xfId="3" applyFont="1" applyFill="1" applyBorder="1" applyAlignment="1">
      <alignment horizontal="right"/>
    </xf>
    <xf numFmtId="38" fontId="9" fillId="0" borderId="0" xfId="3" applyFont="1" applyFill="1" applyBorder="1" applyAlignment="1">
      <alignment horizontal="right" vertical="center"/>
    </xf>
    <xf numFmtId="0" fontId="19" fillId="0" borderId="0" xfId="2" applyFont="1" applyAlignment="1">
      <alignment horizontal="center" vertical="center" wrapText="1"/>
    </xf>
    <xf numFmtId="0" fontId="9" fillId="0" borderId="4" xfId="2" applyFont="1" applyBorder="1" applyAlignment="1">
      <alignment horizontal="center" vertical="center"/>
    </xf>
    <xf numFmtId="0" fontId="20" fillId="0" borderId="0" xfId="2" applyFont="1">
      <alignment vertical="center"/>
    </xf>
    <xf numFmtId="0" fontId="9" fillId="0" borderId="0" xfId="2" applyFont="1" applyAlignment="1">
      <alignment horizontal="left" vertical="center" indent="1"/>
    </xf>
    <xf numFmtId="38" fontId="9" fillId="3" borderId="7" xfId="1" applyFont="1" applyFill="1" applyBorder="1" applyAlignment="1">
      <alignment horizontal="right" vertical="center"/>
    </xf>
    <xf numFmtId="38" fontId="9" fillId="3" borderId="5" xfId="1" applyFont="1" applyFill="1" applyBorder="1" applyAlignment="1">
      <alignment horizontal="right" vertical="center"/>
    </xf>
    <xf numFmtId="38" fontId="9" fillId="3" borderId="0" xfId="1" applyFont="1" applyFill="1" applyBorder="1" applyAlignment="1">
      <alignment horizontal="right" vertical="center"/>
    </xf>
    <xf numFmtId="38" fontId="9" fillId="3" borderId="9" xfId="1" applyFont="1" applyFill="1" applyBorder="1" applyAlignment="1">
      <alignment horizontal="right" vertical="center"/>
    </xf>
    <xf numFmtId="0" fontId="9" fillId="0" borderId="0" xfId="2" applyFont="1" applyAlignment="1">
      <alignment horizontal="left" vertical="center" indent="1" shrinkToFit="1"/>
    </xf>
    <xf numFmtId="38" fontId="9" fillId="0" borderId="9" xfId="1" applyFont="1" applyFill="1" applyBorder="1" applyAlignment="1">
      <alignment horizontal="right" vertical="center"/>
    </xf>
    <xf numFmtId="38" fontId="9" fillId="0" borderId="0" xfId="1" applyFont="1" applyFill="1" applyBorder="1" applyAlignment="1">
      <alignment horizontal="right" vertical="center"/>
    </xf>
    <xf numFmtId="0" fontId="9" fillId="0" borderId="8" xfId="2" applyFont="1" applyBorder="1" applyAlignment="1">
      <alignment horizontal="left" vertical="center" indent="1"/>
    </xf>
    <xf numFmtId="0" fontId="15" fillId="0" borderId="10" xfId="2" applyFont="1" applyBorder="1" applyAlignment="1">
      <alignment horizontal="center" vertical="center"/>
    </xf>
    <xf numFmtId="38" fontId="15" fillId="3" borderId="11" xfId="1" applyFont="1" applyFill="1" applyBorder="1" applyAlignment="1">
      <alignment horizontal="right" vertical="center"/>
    </xf>
    <xf numFmtId="38" fontId="15" fillId="3" borderId="1" xfId="1" applyFont="1" applyFill="1" applyBorder="1" applyAlignment="1">
      <alignment horizontal="right" vertical="center"/>
    </xf>
    <xf numFmtId="38" fontId="9" fillId="0" borderId="0" xfId="3" applyFont="1" applyFill="1" applyBorder="1" applyAlignment="1">
      <alignment horizontal="right" vertical="center" indent="1"/>
    </xf>
    <xf numFmtId="38" fontId="9" fillId="0" borderId="0" xfId="3" applyFont="1" applyFill="1" applyBorder="1" applyAlignment="1">
      <alignment horizontal="right" vertical="top" indent="1"/>
    </xf>
    <xf numFmtId="38" fontId="9" fillId="0" borderId="0" xfId="3" applyFont="1" applyFill="1" applyBorder="1">
      <alignment vertical="center"/>
    </xf>
    <xf numFmtId="0" fontId="2" fillId="0" borderId="0" xfId="0" applyFont="1" applyAlignment="1">
      <alignment horizontal="left" vertical="center"/>
    </xf>
    <xf numFmtId="0" fontId="2" fillId="0" borderId="0" xfId="0" applyFont="1">
      <alignment vertical="center"/>
    </xf>
    <xf numFmtId="0" fontId="2" fillId="0" borderId="0" xfId="0" quotePrefix="1" applyFont="1">
      <alignment vertical="center"/>
    </xf>
    <xf numFmtId="0" fontId="4" fillId="0" borderId="0" xfId="0" applyFont="1" applyAlignment="1">
      <alignment horizontal="right" vertical="top"/>
    </xf>
    <xf numFmtId="0" fontId="5" fillId="0" borderId="0" xfId="0" applyFont="1" applyAlignment="1">
      <alignment horizontal="left" vertical="center"/>
    </xf>
    <xf numFmtId="0" fontId="2" fillId="0" borderId="0" xfId="0" quotePrefix="1" applyFont="1" applyAlignment="1">
      <alignment horizontal="left" vertical="center"/>
    </xf>
    <xf numFmtId="0" fontId="9" fillId="0" borderId="1" xfId="2" applyFont="1" applyBorder="1" applyAlignment="1">
      <alignment horizontal="center" vertical="center"/>
    </xf>
    <xf numFmtId="0" fontId="9" fillId="0" borderId="10" xfId="2" applyFont="1" applyBorder="1" applyAlignment="1">
      <alignment horizontal="center" vertical="center"/>
    </xf>
    <xf numFmtId="41" fontId="9" fillId="0" borderId="11" xfId="3" applyNumberFormat="1" applyFont="1" applyBorder="1" applyAlignment="1">
      <alignment horizontal="right" vertical="center"/>
    </xf>
    <xf numFmtId="41" fontId="9" fillId="0" borderId="1" xfId="3" applyNumberFormat="1" applyFont="1" applyBorder="1" applyAlignment="1">
      <alignment horizontal="right" vertical="center"/>
    </xf>
    <xf numFmtId="41" fontId="9" fillId="0" borderId="1" xfId="3" applyNumberFormat="1" applyFont="1" applyBorder="1" applyAlignment="1">
      <alignment horizontal="center" vertical="center"/>
    </xf>
    <xf numFmtId="0" fontId="9" fillId="0" borderId="0" xfId="2" applyFont="1" applyAlignment="1">
      <alignment horizontal="right"/>
    </xf>
    <xf numFmtId="0" fontId="9" fillId="0" borderId="1" xfId="2" applyFont="1" applyBorder="1" applyAlignment="1">
      <alignment horizontal="right"/>
    </xf>
    <xf numFmtId="0" fontId="9" fillId="0" borderId="0" xfId="2" applyFont="1" applyAlignment="1">
      <alignment horizontal="center" vertical="center"/>
    </xf>
    <xf numFmtId="0" fontId="9" fillId="0" borderId="8" xfId="2" applyFont="1" applyBorder="1" applyAlignment="1">
      <alignment horizontal="center" vertical="center"/>
    </xf>
    <xf numFmtId="41" fontId="9" fillId="0" borderId="9" xfId="3" applyNumberFormat="1" applyFont="1" applyBorder="1" applyAlignment="1">
      <alignment horizontal="right" vertical="center"/>
    </xf>
    <xf numFmtId="41" fontId="9" fillId="0" borderId="0" xfId="3" applyNumberFormat="1" applyFont="1" applyBorder="1" applyAlignment="1">
      <alignment horizontal="right" vertical="center"/>
    </xf>
    <xf numFmtId="41" fontId="9" fillId="0" borderId="0" xfId="3" applyNumberFormat="1"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41" fontId="9" fillId="0" borderId="7" xfId="3" applyNumberFormat="1" applyFont="1" applyBorder="1" applyAlignment="1">
      <alignment horizontal="right" vertical="center"/>
    </xf>
    <xf numFmtId="41" fontId="9" fillId="0" borderId="5" xfId="3" applyNumberFormat="1" applyFont="1" applyBorder="1" applyAlignment="1">
      <alignment horizontal="right" vertical="center"/>
    </xf>
    <xf numFmtId="41" fontId="9" fillId="0" borderId="5" xfId="3" applyNumberFormat="1"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12" xfId="2" applyFont="1" applyBorder="1" applyAlignment="1">
      <alignment horizontal="center" vertical="center"/>
    </xf>
    <xf numFmtId="0" fontId="9" fillId="0" borderId="16" xfId="2" applyFont="1" applyBorder="1" applyAlignment="1">
      <alignment horizontal="center" vertical="center"/>
    </xf>
    <xf numFmtId="38" fontId="9" fillId="0" borderId="11" xfId="1" applyFont="1" applyFill="1" applyBorder="1" applyAlignment="1">
      <alignment horizontal="center" vertical="center"/>
    </xf>
    <xf numFmtId="38" fontId="9" fillId="0" borderId="1" xfId="1" applyFont="1" applyFill="1" applyBorder="1" applyAlignment="1">
      <alignment horizontal="center" vertical="center"/>
    </xf>
    <xf numFmtId="58" fontId="9" fillId="0" borderId="1" xfId="2" applyNumberFormat="1" applyFont="1" applyBorder="1" applyAlignment="1">
      <alignment horizontal="right" vertical="center"/>
    </xf>
    <xf numFmtId="38" fontId="9" fillId="0" borderId="0" xfId="1" applyFont="1" applyFill="1" applyBorder="1" applyAlignment="1">
      <alignment horizontal="center" vertical="center"/>
    </xf>
    <xf numFmtId="0" fontId="9" fillId="0" borderId="14" xfId="2" applyFont="1" applyBorder="1" applyAlignment="1">
      <alignment horizontal="center" vertical="center"/>
    </xf>
    <xf numFmtId="38" fontId="9" fillId="0" borderId="9" xfId="1" applyFont="1" applyFill="1" applyBorder="1" applyAlignment="1">
      <alignment horizontal="center" vertical="center"/>
    </xf>
    <xf numFmtId="0" fontId="9" fillId="0" borderId="13" xfId="2" applyFont="1" applyBorder="1" applyAlignment="1">
      <alignment horizontal="center" vertical="center"/>
    </xf>
    <xf numFmtId="38" fontId="9" fillId="0" borderId="7" xfId="1" applyFont="1" applyFill="1" applyBorder="1" applyAlignment="1">
      <alignment horizontal="center" vertical="center"/>
    </xf>
    <xf numFmtId="38" fontId="9" fillId="0" borderId="5" xfId="1" applyFont="1" applyFill="1" applyBorder="1" applyAlignment="1">
      <alignment horizontal="center" vertical="center"/>
    </xf>
    <xf numFmtId="0" fontId="9" fillId="0" borderId="15" xfId="2" applyFont="1" applyBorder="1" applyAlignment="1">
      <alignment horizontal="center" vertical="center"/>
    </xf>
    <xf numFmtId="49" fontId="9" fillId="0" borderId="1" xfId="2" applyNumberFormat="1" applyFont="1" applyBorder="1" applyAlignment="1">
      <alignment horizontal="right"/>
    </xf>
    <xf numFmtId="0" fontId="9" fillId="0" borderId="12" xfId="2" applyFont="1" applyBorder="1" applyAlignment="1">
      <alignment horizontal="center" vertical="center" wrapText="1"/>
    </xf>
    <xf numFmtId="0" fontId="9" fillId="0" borderId="18" xfId="2" applyFont="1" applyBorder="1" applyAlignment="1">
      <alignment horizontal="center" vertical="center"/>
    </xf>
    <xf numFmtId="0" fontId="9" fillId="0" borderId="18" xfId="2" applyFont="1" applyBorder="1" applyAlignment="1" applyProtection="1">
      <alignment horizontal="center" vertical="center"/>
      <protection locked="0"/>
    </xf>
    <xf numFmtId="38" fontId="9" fillId="0" borderId="18" xfId="3" applyFont="1" applyFill="1" applyBorder="1" applyAlignment="1">
      <alignment horizontal="center" vertical="center"/>
    </xf>
    <xf numFmtId="38" fontId="9" fillId="0" borderId="18" xfId="3" applyFont="1" applyBorder="1" applyAlignment="1">
      <alignment horizontal="center" vertical="center"/>
    </xf>
    <xf numFmtId="38" fontId="9" fillId="0" borderId="0" xfId="3" applyFont="1" applyFill="1" applyAlignment="1">
      <alignment horizontal="right"/>
    </xf>
    <xf numFmtId="38" fontId="9" fillId="0" borderId="1" xfId="3" applyFont="1" applyFill="1" applyBorder="1" applyAlignment="1">
      <alignment horizontal="right"/>
    </xf>
    <xf numFmtId="38" fontId="9" fillId="0" borderId="4" xfId="3" applyFont="1" applyBorder="1" applyAlignment="1">
      <alignment horizontal="center" vertical="center"/>
    </xf>
    <xf numFmtId="38" fontId="9" fillId="0" borderId="2" xfId="3" applyFont="1" applyBorder="1" applyAlignment="1">
      <alignment horizontal="center" vertical="center"/>
    </xf>
    <xf numFmtId="38" fontId="9" fillId="0" borderId="3" xfId="3" applyFont="1" applyBorder="1" applyAlignment="1">
      <alignment horizontal="center" vertical="center"/>
    </xf>
    <xf numFmtId="38" fontId="9" fillId="0" borderId="24" xfId="3" applyFont="1" applyBorder="1" applyAlignment="1">
      <alignment horizontal="center" vertical="center"/>
    </xf>
    <xf numFmtId="38" fontId="9" fillId="0" borderId="23" xfId="3" applyFont="1" applyBorder="1" applyAlignment="1">
      <alignment horizontal="center" vertical="center"/>
    </xf>
    <xf numFmtId="38" fontId="9" fillId="0" borderId="22" xfId="3" applyFont="1" applyBorder="1" applyAlignment="1">
      <alignment horizontal="center" vertical="center"/>
    </xf>
    <xf numFmtId="176" fontId="9" fillId="0" borderId="18" xfId="3" applyNumberFormat="1" applyFont="1" applyBorder="1" applyAlignment="1">
      <alignment horizontal="center" vertical="center"/>
    </xf>
    <xf numFmtId="38" fontId="7" fillId="0" borderId="19" xfId="3" applyFont="1" applyBorder="1" applyAlignment="1">
      <alignment horizontal="center" vertical="center"/>
    </xf>
    <xf numFmtId="38" fontId="7" fillId="0" borderId="20" xfId="3" applyFont="1" applyBorder="1" applyAlignment="1">
      <alignment horizontal="center" vertical="center"/>
    </xf>
    <xf numFmtId="38" fontId="7" fillId="0" borderId="9" xfId="3" applyFont="1" applyBorder="1" applyAlignment="1">
      <alignment horizontal="center" vertical="center"/>
    </xf>
    <xf numFmtId="38" fontId="7" fillId="0" borderId="8" xfId="3" applyFont="1" applyBorder="1" applyAlignment="1">
      <alignment horizontal="center" vertical="center"/>
    </xf>
    <xf numFmtId="38" fontId="7" fillId="0" borderId="24" xfId="3" applyFont="1" applyBorder="1" applyAlignment="1">
      <alignment horizontal="center" vertical="center"/>
    </xf>
    <xf numFmtId="38" fontId="7" fillId="0" borderId="23" xfId="3" applyFont="1" applyBorder="1" applyAlignment="1">
      <alignment horizontal="center" vertical="center"/>
    </xf>
    <xf numFmtId="38" fontId="7" fillId="0" borderId="25" xfId="3" applyFont="1" applyBorder="1" applyAlignment="1">
      <alignment horizontal="center" vertical="center"/>
    </xf>
    <xf numFmtId="38" fontId="7" fillId="0" borderId="0" xfId="3" applyFont="1" applyBorder="1" applyAlignment="1">
      <alignment horizontal="center" vertical="center"/>
    </xf>
    <xf numFmtId="38" fontId="7" fillId="0" borderId="22" xfId="3" applyFont="1" applyBorder="1" applyAlignment="1">
      <alignment horizontal="center" vertical="center"/>
    </xf>
    <xf numFmtId="38" fontId="9" fillId="0" borderId="21" xfId="3" applyFont="1" applyBorder="1" applyAlignment="1">
      <alignment horizontal="center" vertical="center"/>
    </xf>
    <xf numFmtId="38" fontId="9" fillId="0" borderId="13" xfId="3" applyFont="1" applyBorder="1" applyAlignment="1">
      <alignment horizontal="center" vertical="center"/>
    </xf>
    <xf numFmtId="38" fontId="9" fillId="0" borderId="17" xfId="3" applyFont="1" applyBorder="1" applyAlignment="1">
      <alignment horizontal="center" vertical="center"/>
    </xf>
    <xf numFmtId="38" fontId="9" fillId="0" borderId="19" xfId="3" applyFont="1" applyBorder="1" applyAlignment="1">
      <alignment horizontal="center" vertical="center"/>
    </xf>
    <xf numFmtId="38" fontId="9" fillId="0" borderId="20" xfId="3" applyFont="1" applyBorder="1" applyAlignment="1">
      <alignment horizontal="center" vertical="center"/>
    </xf>
    <xf numFmtId="38" fontId="9" fillId="0" borderId="0" xfId="3" applyFont="1" applyBorder="1" applyAlignment="1">
      <alignment horizontal="center" vertical="center"/>
    </xf>
    <xf numFmtId="38" fontId="9" fillId="0" borderId="8" xfId="3" applyFont="1" applyBorder="1" applyAlignment="1">
      <alignment horizontal="center" vertical="center"/>
    </xf>
    <xf numFmtId="38" fontId="7" fillId="0" borderId="7" xfId="3" applyFont="1" applyBorder="1" applyAlignment="1">
      <alignment horizontal="center" vertical="center"/>
    </xf>
    <xf numFmtId="38" fontId="7" fillId="0" borderId="6" xfId="3" applyFont="1" applyBorder="1" applyAlignment="1">
      <alignment horizontal="center" vertical="center"/>
    </xf>
    <xf numFmtId="38" fontId="9" fillId="0" borderId="7" xfId="3" applyFont="1" applyBorder="1" applyAlignment="1">
      <alignment horizontal="center" vertical="center"/>
    </xf>
    <xf numFmtId="38" fontId="9" fillId="0" borderId="5" xfId="3" applyFont="1" applyBorder="1" applyAlignment="1">
      <alignment horizontal="center" vertical="center"/>
    </xf>
    <xf numFmtId="38" fontId="9" fillId="0" borderId="0" xfId="3" applyFont="1" applyFill="1" applyBorder="1" applyAlignment="1">
      <alignment horizontal="right"/>
    </xf>
  </cellXfs>
  <cellStyles count="4">
    <cellStyle name="桁区切り" xfId="1" builtinId="6"/>
    <cellStyle name="桁区切り 2" xfId="3" xr:uid="{1727E549-1306-41CC-B984-5679A3411C85}"/>
    <cellStyle name="標準" xfId="0" builtinId="0"/>
    <cellStyle name="標準 2" xfId="2" xr:uid="{21D3787F-50FC-42A6-8782-2636C40B9859}"/>
  </cellStyles>
  <dxfs count="5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180975</xdr:colOff>
      <xdr:row>3</xdr:row>
      <xdr:rowOff>200025</xdr:rowOff>
    </xdr:from>
    <xdr:to>
      <xdr:col>13</xdr:col>
      <xdr:colOff>447675</xdr:colOff>
      <xdr:row>5</xdr:row>
      <xdr:rowOff>171450</xdr:rowOff>
    </xdr:to>
    <xdr:sp macro="" textlink="">
      <xdr:nvSpPr>
        <xdr:cNvPr id="2" name="正方形/長方形 1">
          <a:extLst>
            <a:ext uri="{FF2B5EF4-FFF2-40B4-BE49-F238E27FC236}">
              <a16:creationId xmlns:a16="http://schemas.microsoft.com/office/drawing/2014/main" id="{39C09986-DF16-4D4C-A6D0-661C4525C453}"/>
            </a:ext>
          </a:extLst>
        </xdr:cNvPr>
        <xdr:cNvSpPr/>
      </xdr:nvSpPr>
      <xdr:spPr>
        <a:xfrm>
          <a:off x="11725275" y="1057275"/>
          <a:ext cx="952500" cy="4095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824316</xdr:colOff>
      <xdr:row>0</xdr:row>
      <xdr:rowOff>145051</xdr:rowOff>
    </xdr:from>
    <xdr:to>
      <xdr:col>15</xdr:col>
      <xdr:colOff>90890</xdr:colOff>
      <xdr:row>40</xdr:row>
      <xdr:rowOff>16526</xdr:rowOff>
    </xdr:to>
    <xdr:grpSp>
      <xdr:nvGrpSpPr>
        <xdr:cNvPr id="3" name="グループ化 2">
          <a:extLst>
            <a:ext uri="{FF2B5EF4-FFF2-40B4-BE49-F238E27FC236}">
              <a16:creationId xmlns:a16="http://schemas.microsoft.com/office/drawing/2014/main" id="{67351951-8970-4E32-AEC1-D8B8F247F971}"/>
            </a:ext>
          </a:extLst>
        </xdr:cNvPr>
        <xdr:cNvGrpSpPr/>
      </xdr:nvGrpSpPr>
      <xdr:grpSpPr>
        <a:xfrm>
          <a:off x="5687669" y="145051"/>
          <a:ext cx="7973545" cy="8746534"/>
          <a:chOff x="-224812" y="-194721"/>
          <a:chExt cx="7964982" cy="9058085"/>
        </a:xfrm>
      </xdr:grpSpPr>
      <xdr:grpSp>
        <xdr:nvGrpSpPr>
          <xdr:cNvPr id="4" name="グループ化 3">
            <a:extLst>
              <a:ext uri="{FF2B5EF4-FFF2-40B4-BE49-F238E27FC236}">
                <a16:creationId xmlns:a16="http://schemas.microsoft.com/office/drawing/2014/main" id="{B85A71DD-03C6-1852-17B8-F8CF6C95B5FE}"/>
              </a:ext>
            </a:extLst>
          </xdr:cNvPr>
          <xdr:cNvGrpSpPr/>
        </xdr:nvGrpSpPr>
        <xdr:grpSpPr>
          <a:xfrm>
            <a:off x="-224812" y="-194721"/>
            <a:ext cx="7964982" cy="9058085"/>
            <a:chOff x="-224812" y="-194721"/>
            <a:chExt cx="7964982" cy="9058085"/>
          </a:xfrm>
        </xdr:grpSpPr>
        <xdr:pic>
          <xdr:nvPicPr>
            <xdr:cNvPr id="6" name="図 5">
              <a:extLst>
                <a:ext uri="{FF2B5EF4-FFF2-40B4-BE49-F238E27FC236}">
                  <a16:creationId xmlns:a16="http://schemas.microsoft.com/office/drawing/2014/main" id="{0B5EC4EC-69CB-5084-3FF0-D9483E917C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812" y="-194721"/>
              <a:ext cx="7964982" cy="9058085"/>
            </a:xfrm>
            <a:prstGeom prst="rect">
              <a:avLst/>
            </a:prstGeom>
            <a:noFill/>
            <a:ln>
              <a:noFill/>
            </a:ln>
          </xdr:spPr>
        </xdr:pic>
        <xdr:sp macro="" textlink="">
          <xdr:nvSpPr>
            <xdr:cNvPr id="7" name="正方形/長方形 6">
              <a:extLst>
                <a:ext uri="{FF2B5EF4-FFF2-40B4-BE49-F238E27FC236}">
                  <a16:creationId xmlns:a16="http://schemas.microsoft.com/office/drawing/2014/main" id="{B08E3CEC-EED5-300F-BDCB-49A4EAE9BFB1}"/>
                </a:ext>
              </a:extLst>
            </xdr:cNvPr>
            <xdr:cNvSpPr/>
          </xdr:nvSpPr>
          <xdr:spPr>
            <a:xfrm>
              <a:off x="3912782" y="3487479"/>
              <a:ext cx="523875" cy="11430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sp macro="" textlink="">
        <xdr:nvSpPr>
          <xdr:cNvPr id="5" name="テキスト ボックス 2">
            <a:extLst>
              <a:ext uri="{FF2B5EF4-FFF2-40B4-BE49-F238E27FC236}">
                <a16:creationId xmlns:a16="http://schemas.microsoft.com/office/drawing/2014/main" id="{78D8ADE5-31F7-8C78-BF94-7C3779184968}"/>
              </a:ext>
            </a:extLst>
          </xdr:cNvPr>
          <xdr:cNvSpPr txBox="1"/>
        </xdr:nvSpPr>
        <xdr:spPr>
          <a:xfrm>
            <a:off x="3879942" y="3440187"/>
            <a:ext cx="676573" cy="22642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600" kern="100">
                <a:solidFill>
                  <a:srgbClr val="FFFFFF"/>
                </a:solidFill>
                <a:effectLst/>
                <a:latin typeface="游明朝" panose="02020400000000000000" pitchFamily="18" charset="-128"/>
                <a:ea typeface="HGPｺﾞｼｯｸE" panose="020B0900000000000000" pitchFamily="50" charset="-128"/>
                <a:cs typeface="Times New Roman" panose="02020603050405020304" pitchFamily="18" charset="0"/>
              </a:rPr>
              <a:t>しらさぎ公園</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mie.jp/&#24037;&#26989;&#32113;&#35336;&#35519;&#26619;&#20844;&#34920;/&#19977;&#37325;&#12398;&#24037;&#26989;&#65306;H16/&#20803;&#21407;&#31295;/&#32113;&#35336;&#34920;Excel&#24418;&#24335;/&#31532;&#6529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２表"/>
      <sheetName val="Q_統計表2表産業中分類別exl"/>
      <sheetName val="Q_統計表2表市町村別exl"/>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3FC34-3924-42F7-BF6E-61CFB9C6B97E}">
  <dimension ref="C1:K27"/>
  <sheetViews>
    <sheetView tabSelected="1" workbookViewId="0"/>
  </sheetViews>
  <sheetFormatPr defaultRowHeight="13.5" x14ac:dyDescent="0.4"/>
  <cols>
    <col min="1" max="1" width="9" style="1"/>
    <col min="2" max="2" width="11.25" style="1" customWidth="1"/>
    <col min="3" max="8" width="9" style="1"/>
    <col min="9" max="9" width="9" style="1" customWidth="1"/>
    <col min="10" max="16384" width="9" style="1"/>
  </cols>
  <sheetData>
    <row r="1" spans="3:11" ht="58.5" customHeight="1" x14ac:dyDescent="0.4">
      <c r="H1" s="116" t="s">
        <v>0</v>
      </c>
      <c r="I1" s="116"/>
      <c r="J1" s="116"/>
      <c r="K1" s="2"/>
    </row>
    <row r="2" spans="3:11" ht="13.5" customHeight="1" x14ac:dyDescent="0.4">
      <c r="C2" s="117" t="s">
        <v>1</v>
      </c>
      <c r="D2" s="117"/>
      <c r="E2" s="117"/>
      <c r="F2" s="117"/>
      <c r="G2" s="117"/>
      <c r="H2" s="117"/>
      <c r="I2" s="3"/>
    </row>
    <row r="3" spans="3:11" ht="13.5" customHeight="1" x14ac:dyDescent="0.4">
      <c r="C3" s="117"/>
      <c r="D3" s="117"/>
      <c r="E3" s="117"/>
      <c r="F3" s="117"/>
      <c r="G3" s="117"/>
      <c r="H3" s="117"/>
      <c r="I3" s="3"/>
    </row>
    <row r="4" spans="3:11" ht="13.5" customHeight="1" x14ac:dyDescent="0.4">
      <c r="C4" s="117"/>
      <c r="D4" s="117"/>
      <c r="E4" s="117"/>
      <c r="F4" s="117"/>
      <c r="G4" s="117"/>
      <c r="H4" s="117"/>
      <c r="I4" s="3"/>
    </row>
    <row r="5" spans="3:11" ht="13.5" customHeight="1" x14ac:dyDescent="0.4">
      <c r="C5" s="117"/>
      <c r="D5" s="117"/>
      <c r="E5" s="117"/>
      <c r="F5" s="117"/>
      <c r="G5" s="117"/>
      <c r="H5" s="117"/>
      <c r="I5" s="3"/>
    </row>
    <row r="6" spans="3:11" ht="36" customHeight="1" x14ac:dyDescent="0.4"/>
    <row r="7" spans="3:11" ht="30" customHeight="1" x14ac:dyDescent="0.4">
      <c r="C7" s="4" t="s">
        <v>2</v>
      </c>
      <c r="D7" s="118" t="s">
        <v>3</v>
      </c>
      <c r="E7" s="113"/>
      <c r="F7" s="113"/>
      <c r="G7" s="113"/>
      <c r="H7" s="113"/>
    </row>
    <row r="8" spans="3:11" x14ac:dyDescent="0.4">
      <c r="D8" s="5"/>
      <c r="E8" s="5"/>
      <c r="F8" s="5"/>
      <c r="G8" s="5"/>
      <c r="H8" s="5"/>
    </row>
    <row r="9" spans="3:11" ht="30" customHeight="1" x14ac:dyDescent="0.4">
      <c r="C9" s="4" t="s">
        <v>4</v>
      </c>
      <c r="D9" s="118" t="s">
        <v>5</v>
      </c>
      <c r="E9" s="113"/>
      <c r="F9" s="113"/>
      <c r="G9" s="113"/>
      <c r="H9" s="113"/>
    </row>
    <row r="10" spans="3:11" x14ac:dyDescent="0.4">
      <c r="D10" s="5"/>
      <c r="E10" s="5"/>
      <c r="F10" s="5"/>
      <c r="G10" s="5"/>
      <c r="H10" s="5"/>
    </row>
    <row r="11" spans="3:11" ht="30" customHeight="1" x14ac:dyDescent="0.4">
      <c r="C11" s="4" t="s">
        <v>6</v>
      </c>
      <c r="D11" s="113" t="s">
        <v>7</v>
      </c>
      <c r="E11" s="113"/>
      <c r="F11" s="113"/>
      <c r="G11" s="113"/>
      <c r="H11" s="113"/>
    </row>
    <row r="12" spans="3:11" x14ac:dyDescent="0.4">
      <c r="C12" s="6"/>
      <c r="D12" s="5"/>
      <c r="E12" s="5"/>
      <c r="F12" s="5"/>
      <c r="G12" s="5"/>
      <c r="H12" s="5"/>
    </row>
    <row r="13" spans="3:11" ht="30" customHeight="1" x14ac:dyDescent="0.4">
      <c r="C13" s="4" t="s">
        <v>8</v>
      </c>
      <c r="D13" s="113" t="s">
        <v>9</v>
      </c>
      <c r="E13" s="113"/>
      <c r="F13" s="113"/>
      <c r="G13" s="113"/>
      <c r="H13" s="113"/>
    </row>
    <row r="14" spans="3:11" x14ac:dyDescent="0.4">
      <c r="C14" s="6"/>
    </row>
    <row r="15" spans="3:11" ht="30" customHeight="1" x14ac:dyDescent="0.4">
      <c r="C15" s="4" t="s">
        <v>10</v>
      </c>
      <c r="D15" s="114" t="s">
        <v>11</v>
      </c>
      <c r="E15" s="114"/>
      <c r="F15" s="114"/>
      <c r="G15" s="114"/>
      <c r="H15" s="114"/>
    </row>
    <row r="16" spans="3:11" x14ac:dyDescent="0.4">
      <c r="C16" s="6"/>
    </row>
    <row r="17" spans="3:8" ht="30" customHeight="1" x14ac:dyDescent="0.4">
      <c r="C17" s="4" t="s">
        <v>12</v>
      </c>
      <c r="D17" s="114" t="s">
        <v>13</v>
      </c>
      <c r="E17" s="114"/>
      <c r="F17" s="114"/>
      <c r="G17" s="114"/>
      <c r="H17" s="114"/>
    </row>
    <row r="18" spans="3:8" x14ac:dyDescent="0.4">
      <c r="C18" s="6"/>
    </row>
    <row r="19" spans="3:8" ht="30" customHeight="1" x14ac:dyDescent="0.4">
      <c r="C19" s="4" t="s">
        <v>14</v>
      </c>
      <c r="D19" s="115" t="s">
        <v>15</v>
      </c>
      <c r="E19" s="114"/>
      <c r="F19" s="114"/>
      <c r="G19" s="114"/>
      <c r="H19" s="114"/>
    </row>
    <row r="20" spans="3:8" x14ac:dyDescent="0.4">
      <c r="C20" s="6"/>
      <c r="D20" s="5"/>
      <c r="E20" s="5"/>
      <c r="F20" s="5"/>
      <c r="G20" s="5"/>
      <c r="H20" s="5"/>
    </row>
    <row r="21" spans="3:8" ht="30" customHeight="1" x14ac:dyDescent="0.4">
      <c r="C21" s="4" t="s">
        <v>16</v>
      </c>
      <c r="D21" s="113" t="s">
        <v>17</v>
      </c>
      <c r="E21" s="113"/>
      <c r="F21" s="113"/>
      <c r="G21" s="113"/>
      <c r="H21" s="113"/>
    </row>
    <row r="22" spans="3:8" x14ac:dyDescent="0.4">
      <c r="C22" s="6"/>
      <c r="D22" s="5"/>
      <c r="E22" s="5"/>
      <c r="F22" s="5"/>
      <c r="G22" s="5"/>
      <c r="H22" s="5"/>
    </row>
    <row r="23" spans="3:8" ht="30" customHeight="1" x14ac:dyDescent="0.4">
      <c r="C23" s="4"/>
      <c r="D23" s="113"/>
      <c r="E23" s="113"/>
      <c r="F23" s="113"/>
      <c r="G23" s="113"/>
      <c r="H23" s="113"/>
    </row>
    <row r="24" spans="3:8" x14ac:dyDescent="0.4">
      <c r="C24" s="6"/>
      <c r="D24" s="5"/>
      <c r="E24" s="5"/>
      <c r="F24" s="5"/>
      <c r="G24" s="5"/>
      <c r="H24" s="5"/>
    </row>
    <row r="25" spans="3:8" ht="30" customHeight="1" x14ac:dyDescent="0.4">
      <c r="C25" s="4"/>
      <c r="D25" s="113"/>
      <c r="E25" s="113"/>
      <c r="F25" s="113"/>
      <c r="G25" s="113"/>
      <c r="H25" s="113"/>
    </row>
    <row r="26" spans="3:8" x14ac:dyDescent="0.4">
      <c r="C26" s="6"/>
      <c r="D26" s="5"/>
      <c r="E26" s="5"/>
      <c r="F26" s="5"/>
      <c r="G26" s="5"/>
      <c r="H26" s="5"/>
    </row>
    <row r="27" spans="3:8" ht="30" customHeight="1" x14ac:dyDescent="0.4">
      <c r="C27" s="4"/>
      <c r="D27" s="113"/>
      <c r="E27" s="113"/>
      <c r="F27" s="113"/>
      <c r="G27" s="113"/>
      <c r="H27" s="113"/>
    </row>
  </sheetData>
  <mergeCells count="13">
    <mergeCell ref="D13:H13"/>
    <mergeCell ref="H1:J1"/>
    <mergeCell ref="C2:H5"/>
    <mergeCell ref="D7:H7"/>
    <mergeCell ref="D9:H9"/>
    <mergeCell ref="D11:H11"/>
    <mergeCell ref="D27:H27"/>
    <mergeCell ref="D15:H15"/>
    <mergeCell ref="D17:H17"/>
    <mergeCell ref="D19:H19"/>
    <mergeCell ref="D21:H21"/>
    <mergeCell ref="D23:H23"/>
    <mergeCell ref="D25:H25"/>
  </mergeCells>
  <phoneticPr fontId="3"/>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C2422-6AF0-4BA0-84EA-D70F71C1E8A2}">
  <dimension ref="A1:L44"/>
  <sheetViews>
    <sheetView showGridLines="0" view="pageBreakPreview" zoomScale="120" zoomScaleNormal="100" zoomScaleSheetLayoutView="120" workbookViewId="0"/>
  </sheetViews>
  <sheetFormatPr defaultRowHeight="23.25" customHeight="1" x14ac:dyDescent="0.4"/>
  <cols>
    <col min="1" max="1" width="8.375" style="8" customWidth="1"/>
    <col min="2" max="2" width="10" style="8" customWidth="1"/>
    <col min="3" max="4" width="8.375" style="8" customWidth="1"/>
    <col min="5" max="5" width="7.875" style="8" customWidth="1"/>
    <col min="6" max="6" width="8.875" style="8" customWidth="1"/>
    <col min="7" max="7" width="10" style="8" customWidth="1"/>
    <col min="8" max="8" width="8.375" style="8" customWidth="1"/>
    <col min="9" max="9" width="10" style="8" customWidth="1"/>
    <col min="10" max="10" width="8.375" style="8" customWidth="1"/>
    <col min="11" max="256" width="9" style="8"/>
    <col min="257" max="257" width="8.375" style="8" customWidth="1"/>
    <col min="258" max="258" width="8.875" style="8" customWidth="1"/>
    <col min="259" max="262" width="8.375" style="8" customWidth="1"/>
    <col min="263" max="263" width="8.625" style="8" customWidth="1"/>
    <col min="264" max="264" width="8.375" style="8" customWidth="1"/>
    <col min="265" max="265" width="8.625" style="8" customWidth="1"/>
    <col min="266" max="266" width="8.375" style="8" customWidth="1"/>
    <col min="267" max="512" width="9" style="8"/>
    <col min="513" max="513" width="8.375" style="8" customWidth="1"/>
    <col min="514" max="514" width="8.875" style="8" customWidth="1"/>
    <col min="515" max="518" width="8.375" style="8" customWidth="1"/>
    <col min="519" max="519" width="8.625" style="8" customWidth="1"/>
    <col min="520" max="520" width="8.375" style="8" customWidth="1"/>
    <col min="521" max="521" width="8.625" style="8" customWidth="1"/>
    <col min="522" max="522" width="8.375" style="8" customWidth="1"/>
    <col min="523" max="768" width="9" style="8"/>
    <col min="769" max="769" width="8.375" style="8" customWidth="1"/>
    <col min="770" max="770" width="8.875" style="8" customWidth="1"/>
    <col min="771" max="774" width="8.375" style="8" customWidth="1"/>
    <col min="775" max="775" width="8.625" style="8" customWidth="1"/>
    <col min="776" max="776" width="8.375" style="8" customWidth="1"/>
    <col min="777" max="777" width="8.625" style="8" customWidth="1"/>
    <col min="778" max="778" width="8.375" style="8" customWidth="1"/>
    <col min="779" max="1024" width="9" style="8"/>
    <col min="1025" max="1025" width="8.375" style="8" customWidth="1"/>
    <col min="1026" max="1026" width="8.875" style="8" customWidth="1"/>
    <col min="1027" max="1030" width="8.375" style="8" customWidth="1"/>
    <col min="1031" max="1031" width="8.625" style="8" customWidth="1"/>
    <col min="1032" max="1032" width="8.375" style="8" customWidth="1"/>
    <col min="1033" max="1033" width="8.625" style="8" customWidth="1"/>
    <col min="1034" max="1034" width="8.375" style="8" customWidth="1"/>
    <col min="1035" max="1280" width="9" style="8"/>
    <col min="1281" max="1281" width="8.375" style="8" customWidth="1"/>
    <col min="1282" max="1282" width="8.875" style="8" customWidth="1"/>
    <col min="1283" max="1286" width="8.375" style="8" customWidth="1"/>
    <col min="1287" max="1287" width="8.625" style="8" customWidth="1"/>
    <col min="1288" max="1288" width="8.375" style="8" customWidth="1"/>
    <col min="1289" max="1289" width="8.625" style="8" customWidth="1"/>
    <col min="1290" max="1290" width="8.375" style="8" customWidth="1"/>
    <col min="1291" max="1536" width="9" style="8"/>
    <col min="1537" max="1537" width="8.375" style="8" customWidth="1"/>
    <col min="1538" max="1538" width="8.875" style="8" customWidth="1"/>
    <col min="1539" max="1542" width="8.375" style="8" customWidth="1"/>
    <col min="1543" max="1543" width="8.625" style="8" customWidth="1"/>
    <col min="1544" max="1544" width="8.375" style="8" customWidth="1"/>
    <col min="1545" max="1545" width="8.625" style="8" customWidth="1"/>
    <col min="1546" max="1546" width="8.375" style="8" customWidth="1"/>
    <col min="1547" max="1792" width="9" style="8"/>
    <col min="1793" max="1793" width="8.375" style="8" customWidth="1"/>
    <col min="1794" max="1794" width="8.875" style="8" customWidth="1"/>
    <col min="1795" max="1798" width="8.375" style="8" customWidth="1"/>
    <col min="1799" max="1799" width="8.625" style="8" customWidth="1"/>
    <col min="1800" max="1800" width="8.375" style="8" customWidth="1"/>
    <col min="1801" max="1801" width="8.625" style="8" customWidth="1"/>
    <col min="1802" max="1802" width="8.375" style="8" customWidth="1"/>
    <col min="1803" max="2048" width="9" style="8"/>
    <col min="2049" max="2049" width="8.375" style="8" customWidth="1"/>
    <col min="2050" max="2050" width="8.875" style="8" customWidth="1"/>
    <col min="2051" max="2054" width="8.375" style="8" customWidth="1"/>
    <col min="2055" max="2055" width="8.625" style="8" customWidth="1"/>
    <col min="2056" max="2056" width="8.375" style="8" customWidth="1"/>
    <col min="2057" max="2057" width="8.625" style="8" customWidth="1"/>
    <col min="2058" max="2058" width="8.375" style="8" customWidth="1"/>
    <col min="2059" max="2304" width="9" style="8"/>
    <col min="2305" max="2305" width="8.375" style="8" customWidth="1"/>
    <col min="2306" max="2306" width="8.875" style="8" customWidth="1"/>
    <col min="2307" max="2310" width="8.375" style="8" customWidth="1"/>
    <col min="2311" max="2311" width="8.625" style="8" customWidth="1"/>
    <col min="2312" max="2312" width="8.375" style="8" customWidth="1"/>
    <col min="2313" max="2313" width="8.625" style="8" customWidth="1"/>
    <col min="2314" max="2314" width="8.375" style="8" customWidth="1"/>
    <col min="2315" max="2560" width="9" style="8"/>
    <col min="2561" max="2561" width="8.375" style="8" customWidth="1"/>
    <col min="2562" max="2562" width="8.875" style="8" customWidth="1"/>
    <col min="2563" max="2566" width="8.375" style="8" customWidth="1"/>
    <col min="2567" max="2567" width="8.625" style="8" customWidth="1"/>
    <col min="2568" max="2568" width="8.375" style="8" customWidth="1"/>
    <col min="2569" max="2569" width="8.625" style="8" customWidth="1"/>
    <col min="2570" max="2570" width="8.375" style="8" customWidth="1"/>
    <col min="2571" max="2816" width="9" style="8"/>
    <col min="2817" max="2817" width="8.375" style="8" customWidth="1"/>
    <col min="2818" max="2818" width="8.875" style="8" customWidth="1"/>
    <col min="2819" max="2822" width="8.375" style="8" customWidth="1"/>
    <col min="2823" max="2823" width="8.625" style="8" customWidth="1"/>
    <col min="2824" max="2824" width="8.375" style="8" customWidth="1"/>
    <col min="2825" max="2825" width="8.625" style="8" customWidth="1"/>
    <col min="2826" max="2826" width="8.375" style="8" customWidth="1"/>
    <col min="2827" max="3072" width="9" style="8"/>
    <col min="3073" max="3073" width="8.375" style="8" customWidth="1"/>
    <col min="3074" max="3074" width="8.875" style="8" customWidth="1"/>
    <col min="3075" max="3078" width="8.375" style="8" customWidth="1"/>
    <col min="3079" max="3079" width="8.625" style="8" customWidth="1"/>
    <col min="3080" max="3080" width="8.375" style="8" customWidth="1"/>
    <col min="3081" max="3081" width="8.625" style="8" customWidth="1"/>
    <col min="3082" max="3082" width="8.375" style="8" customWidth="1"/>
    <col min="3083" max="3328" width="9" style="8"/>
    <col min="3329" max="3329" width="8.375" style="8" customWidth="1"/>
    <col min="3330" max="3330" width="8.875" style="8" customWidth="1"/>
    <col min="3331" max="3334" width="8.375" style="8" customWidth="1"/>
    <col min="3335" max="3335" width="8.625" style="8" customWidth="1"/>
    <col min="3336" max="3336" width="8.375" style="8" customWidth="1"/>
    <col min="3337" max="3337" width="8.625" style="8" customWidth="1"/>
    <col min="3338" max="3338" width="8.375" style="8" customWidth="1"/>
    <col min="3339" max="3584" width="9" style="8"/>
    <col min="3585" max="3585" width="8.375" style="8" customWidth="1"/>
    <col min="3586" max="3586" width="8.875" style="8" customWidth="1"/>
    <col min="3587" max="3590" width="8.375" style="8" customWidth="1"/>
    <col min="3591" max="3591" width="8.625" style="8" customWidth="1"/>
    <col min="3592" max="3592" width="8.375" style="8" customWidth="1"/>
    <col min="3593" max="3593" width="8.625" style="8" customWidth="1"/>
    <col min="3594" max="3594" width="8.375" style="8" customWidth="1"/>
    <col min="3595" max="3840" width="9" style="8"/>
    <col min="3841" max="3841" width="8.375" style="8" customWidth="1"/>
    <col min="3842" max="3842" width="8.875" style="8" customWidth="1"/>
    <col min="3843" max="3846" width="8.375" style="8" customWidth="1"/>
    <col min="3847" max="3847" width="8.625" style="8" customWidth="1"/>
    <col min="3848" max="3848" width="8.375" style="8" customWidth="1"/>
    <col min="3849" max="3849" width="8.625" style="8" customWidth="1"/>
    <col min="3850" max="3850" width="8.375" style="8" customWidth="1"/>
    <col min="3851" max="4096" width="9" style="8"/>
    <col min="4097" max="4097" width="8.375" style="8" customWidth="1"/>
    <col min="4098" max="4098" width="8.875" style="8" customWidth="1"/>
    <col min="4099" max="4102" width="8.375" style="8" customWidth="1"/>
    <col min="4103" max="4103" width="8.625" style="8" customWidth="1"/>
    <col min="4104" max="4104" width="8.375" style="8" customWidth="1"/>
    <col min="4105" max="4105" width="8.625" style="8" customWidth="1"/>
    <col min="4106" max="4106" width="8.375" style="8" customWidth="1"/>
    <col min="4107" max="4352" width="9" style="8"/>
    <col min="4353" max="4353" width="8.375" style="8" customWidth="1"/>
    <col min="4354" max="4354" width="8.875" style="8" customWidth="1"/>
    <col min="4355" max="4358" width="8.375" style="8" customWidth="1"/>
    <col min="4359" max="4359" width="8.625" style="8" customWidth="1"/>
    <col min="4360" max="4360" width="8.375" style="8" customWidth="1"/>
    <col min="4361" max="4361" width="8.625" style="8" customWidth="1"/>
    <col min="4362" max="4362" width="8.375" style="8" customWidth="1"/>
    <col min="4363" max="4608" width="9" style="8"/>
    <col min="4609" max="4609" width="8.375" style="8" customWidth="1"/>
    <col min="4610" max="4610" width="8.875" style="8" customWidth="1"/>
    <col min="4611" max="4614" width="8.375" style="8" customWidth="1"/>
    <col min="4615" max="4615" width="8.625" style="8" customWidth="1"/>
    <col min="4616" max="4616" width="8.375" style="8" customWidth="1"/>
    <col min="4617" max="4617" width="8.625" style="8" customWidth="1"/>
    <col min="4618" max="4618" width="8.375" style="8" customWidth="1"/>
    <col min="4619" max="4864" width="9" style="8"/>
    <col min="4865" max="4865" width="8.375" style="8" customWidth="1"/>
    <col min="4866" max="4866" width="8.875" style="8" customWidth="1"/>
    <col min="4867" max="4870" width="8.375" style="8" customWidth="1"/>
    <col min="4871" max="4871" width="8.625" style="8" customWidth="1"/>
    <col min="4872" max="4872" width="8.375" style="8" customWidth="1"/>
    <col min="4873" max="4873" width="8.625" style="8" customWidth="1"/>
    <col min="4874" max="4874" width="8.375" style="8" customWidth="1"/>
    <col min="4875" max="5120" width="9" style="8"/>
    <col min="5121" max="5121" width="8.375" style="8" customWidth="1"/>
    <col min="5122" max="5122" width="8.875" style="8" customWidth="1"/>
    <col min="5123" max="5126" width="8.375" style="8" customWidth="1"/>
    <col min="5127" max="5127" width="8.625" style="8" customWidth="1"/>
    <col min="5128" max="5128" width="8.375" style="8" customWidth="1"/>
    <col min="5129" max="5129" width="8.625" style="8" customWidth="1"/>
    <col min="5130" max="5130" width="8.375" style="8" customWidth="1"/>
    <col min="5131" max="5376" width="9" style="8"/>
    <col min="5377" max="5377" width="8.375" style="8" customWidth="1"/>
    <col min="5378" max="5378" width="8.875" style="8" customWidth="1"/>
    <col min="5379" max="5382" width="8.375" style="8" customWidth="1"/>
    <col min="5383" max="5383" width="8.625" style="8" customWidth="1"/>
    <col min="5384" max="5384" width="8.375" style="8" customWidth="1"/>
    <col min="5385" max="5385" width="8.625" style="8" customWidth="1"/>
    <col min="5386" max="5386" width="8.375" style="8" customWidth="1"/>
    <col min="5387" max="5632" width="9" style="8"/>
    <col min="5633" max="5633" width="8.375" style="8" customWidth="1"/>
    <col min="5634" max="5634" width="8.875" style="8" customWidth="1"/>
    <col min="5635" max="5638" width="8.375" style="8" customWidth="1"/>
    <col min="5639" max="5639" width="8.625" style="8" customWidth="1"/>
    <col min="5640" max="5640" width="8.375" style="8" customWidth="1"/>
    <col min="5641" max="5641" width="8.625" style="8" customWidth="1"/>
    <col min="5642" max="5642" width="8.375" style="8" customWidth="1"/>
    <col min="5643" max="5888" width="9" style="8"/>
    <col min="5889" max="5889" width="8.375" style="8" customWidth="1"/>
    <col min="5890" max="5890" width="8.875" style="8" customWidth="1"/>
    <col min="5891" max="5894" width="8.375" style="8" customWidth="1"/>
    <col min="5895" max="5895" width="8.625" style="8" customWidth="1"/>
    <col min="5896" max="5896" width="8.375" style="8" customWidth="1"/>
    <col min="5897" max="5897" width="8.625" style="8" customWidth="1"/>
    <col min="5898" max="5898" width="8.375" style="8" customWidth="1"/>
    <col min="5899" max="6144" width="9" style="8"/>
    <col min="6145" max="6145" width="8.375" style="8" customWidth="1"/>
    <col min="6146" max="6146" width="8.875" style="8" customWidth="1"/>
    <col min="6147" max="6150" width="8.375" style="8" customWidth="1"/>
    <col min="6151" max="6151" width="8.625" style="8" customWidth="1"/>
    <col min="6152" max="6152" width="8.375" style="8" customWidth="1"/>
    <col min="6153" max="6153" width="8.625" style="8" customWidth="1"/>
    <col min="6154" max="6154" width="8.375" style="8" customWidth="1"/>
    <col min="6155" max="6400" width="9" style="8"/>
    <col min="6401" max="6401" width="8.375" style="8" customWidth="1"/>
    <col min="6402" max="6402" width="8.875" style="8" customWidth="1"/>
    <col min="6403" max="6406" width="8.375" style="8" customWidth="1"/>
    <col min="6407" max="6407" width="8.625" style="8" customWidth="1"/>
    <col min="6408" max="6408" width="8.375" style="8" customWidth="1"/>
    <col min="6409" max="6409" width="8.625" style="8" customWidth="1"/>
    <col min="6410" max="6410" width="8.375" style="8" customWidth="1"/>
    <col min="6411" max="6656" width="9" style="8"/>
    <col min="6657" max="6657" width="8.375" style="8" customWidth="1"/>
    <col min="6658" max="6658" width="8.875" style="8" customWidth="1"/>
    <col min="6659" max="6662" width="8.375" style="8" customWidth="1"/>
    <col min="6663" max="6663" width="8.625" style="8" customWidth="1"/>
    <col min="6664" max="6664" width="8.375" style="8" customWidth="1"/>
    <col min="6665" max="6665" width="8.625" style="8" customWidth="1"/>
    <col min="6666" max="6666" width="8.375" style="8" customWidth="1"/>
    <col min="6667" max="6912" width="9" style="8"/>
    <col min="6913" max="6913" width="8.375" style="8" customWidth="1"/>
    <col min="6914" max="6914" width="8.875" style="8" customWidth="1"/>
    <col min="6915" max="6918" width="8.375" style="8" customWidth="1"/>
    <col min="6919" max="6919" width="8.625" style="8" customWidth="1"/>
    <col min="6920" max="6920" width="8.375" style="8" customWidth="1"/>
    <col min="6921" max="6921" width="8.625" style="8" customWidth="1"/>
    <col min="6922" max="6922" width="8.375" style="8" customWidth="1"/>
    <col min="6923" max="7168" width="9" style="8"/>
    <col min="7169" max="7169" width="8.375" style="8" customWidth="1"/>
    <col min="7170" max="7170" width="8.875" style="8" customWidth="1"/>
    <col min="7171" max="7174" width="8.375" style="8" customWidth="1"/>
    <col min="7175" max="7175" width="8.625" style="8" customWidth="1"/>
    <col min="7176" max="7176" width="8.375" style="8" customWidth="1"/>
    <col min="7177" max="7177" width="8.625" style="8" customWidth="1"/>
    <col min="7178" max="7178" width="8.375" style="8" customWidth="1"/>
    <col min="7179" max="7424" width="9" style="8"/>
    <col min="7425" max="7425" width="8.375" style="8" customWidth="1"/>
    <col min="7426" max="7426" width="8.875" style="8" customWidth="1"/>
    <col min="7427" max="7430" width="8.375" style="8" customWidth="1"/>
    <col min="7431" max="7431" width="8.625" style="8" customWidth="1"/>
    <col min="7432" max="7432" width="8.375" style="8" customWidth="1"/>
    <col min="7433" max="7433" width="8.625" style="8" customWidth="1"/>
    <col min="7434" max="7434" width="8.375" style="8" customWidth="1"/>
    <col min="7435" max="7680" width="9" style="8"/>
    <col min="7681" max="7681" width="8.375" style="8" customWidth="1"/>
    <col min="7682" max="7682" width="8.875" style="8" customWidth="1"/>
    <col min="7683" max="7686" width="8.375" style="8" customWidth="1"/>
    <col min="7687" max="7687" width="8.625" style="8" customWidth="1"/>
    <col min="7688" max="7688" width="8.375" style="8" customWidth="1"/>
    <col min="7689" max="7689" width="8.625" style="8" customWidth="1"/>
    <col min="7690" max="7690" width="8.375" style="8" customWidth="1"/>
    <col min="7691" max="7936" width="9" style="8"/>
    <col min="7937" max="7937" width="8.375" style="8" customWidth="1"/>
    <col min="7938" max="7938" width="8.875" style="8" customWidth="1"/>
    <col min="7939" max="7942" width="8.375" style="8" customWidth="1"/>
    <col min="7943" max="7943" width="8.625" style="8" customWidth="1"/>
    <col min="7944" max="7944" width="8.375" style="8" customWidth="1"/>
    <col min="7945" max="7945" width="8.625" style="8" customWidth="1"/>
    <col min="7946" max="7946" width="8.375" style="8" customWidth="1"/>
    <col min="7947" max="8192" width="9" style="8"/>
    <col min="8193" max="8193" width="8.375" style="8" customWidth="1"/>
    <col min="8194" max="8194" width="8.875" style="8" customWidth="1"/>
    <col min="8195" max="8198" width="8.375" style="8" customWidth="1"/>
    <col min="8199" max="8199" width="8.625" style="8" customWidth="1"/>
    <col min="8200" max="8200" width="8.375" style="8" customWidth="1"/>
    <col min="8201" max="8201" width="8.625" style="8" customWidth="1"/>
    <col min="8202" max="8202" width="8.375" style="8" customWidth="1"/>
    <col min="8203" max="8448" width="9" style="8"/>
    <col min="8449" max="8449" width="8.375" style="8" customWidth="1"/>
    <col min="8450" max="8450" width="8.875" style="8" customWidth="1"/>
    <col min="8451" max="8454" width="8.375" style="8" customWidth="1"/>
    <col min="8455" max="8455" width="8.625" style="8" customWidth="1"/>
    <col min="8456" max="8456" width="8.375" style="8" customWidth="1"/>
    <col min="8457" max="8457" width="8.625" style="8" customWidth="1"/>
    <col min="8458" max="8458" width="8.375" style="8" customWidth="1"/>
    <col min="8459" max="8704" width="9" style="8"/>
    <col min="8705" max="8705" width="8.375" style="8" customWidth="1"/>
    <col min="8706" max="8706" width="8.875" style="8" customWidth="1"/>
    <col min="8707" max="8710" width="8.375" style="8" customWidth="1"/>
    <col min="8711" max="8711" width="8.625" style="8" customWidth="1"/>
    <col min="8712" max="8712" width="8.375" style="8" customWidth="1"/>
    <col min="8713" max="8713" width="8.625" style="8" customWidth="1"/>
    <col min="8714" max="8714" width="8.375" style="8" customWidth="1"/>
    <col min="8715" max="8960" width="9" style="8"/>
    <col min="8961" max="8961" width="8.375" style="8" customWidth="1"/>
    <col min="8962" max="8962" width="8.875" style="8" customWidth="1"/>
    <col min="8963" max="8966" width="8.375" style="8" customWidth="1"/>
    <col min="8967" max="8967" width="8.625" style="8" customWidth="1"/>
    <col min="8968" max="8968" width="8.375" style="8" customWidth="1"/>
    <col min="8969" max="8969" width="8.625" style="8" customWidth="1"/>
    <col min="8970" max="8970" width="8.375" style="8" customWidth="1"/>
    <col min="8971" max="9216" width="9" style="8"/>
    <col min="9217" max="9217" width="8.375" style="8" customWidth="1"/>
    <col min="9218" max="9218" width="8.875" style="8" customWidth="1"/>
    <col min="9219" max="9222" width="8.375" style="8" customWidth="1"/>
    <col min="9223" max="9223" width="8.625" style="8" customWidth="1"/>
    <col min="9224" max="9224" width="8.375" style="8" customWidth="1"/>
    <col min="9225" max="9225" width="8.625" style="8" customWidth="1"/>
    <col min="9226" max="9226" width="8.375" style="8" customWidth="1"/>
    <col min="9227" max="9472" width="9" style="8"/>
    <col min="9473" max="9473" width="8.375" style="8" customWidth="1"/>
    <col min="9474" max="9474" width="8.875" style="8" customWidth="1"/>
    <col min="9475" max="9478" width="8.375" style="8" customWidth="1"/>
    <col min="9479" max="9479" width="8.625" style="8" customWidth="1"/>
    <col min="9480" max="9480" width="8.375" style="8" customWidth="1"/>
    <col min="9481" max="9481" width="8.625" style="8" customWidth="1"/>
    <col min="9482" max="9482" width="8.375" style="8" customWidth="1"/>
    <col min="9483" max="9728" width="9" style="8"/>
    <col min="9729" max="9729" width="8.375" style="8" customWidth="1"/>
    <col min="9730" max="9730" width="8.875" style="8" customWidth="1"/>
    <col min="9731" max="9734" width="8.375" style="8" customWidth="1"/>
    <col min="9735" max="9735" width="8.625" style="8" customWidth="1"/>
    <col min="9736" max="9736" width="8.375" style="8" customWidth="1"/>
    <col min="9737" max="9737" width="8.625" style="8" customWidth="1"/>
    <col min="9738" max="9738" width="8.375" style="8" customWidth="1"/>
    <col min="9739" max="9984" width="9" style="8"/>
    <col min="9985" max="9985" width="8.375" style="8" customWidth="1"/>
    <col min="9986" max="9986" width="8.875" style="8" customWidth="1"/>
    <col min="9987" max="9990" width="8.375" style="8" customWidth="1"/>
    <col min="9991" max="9991" width="8.625" style="8" customWidth="1"/>
    <col min="9992" max="9992" width="8.375" style="8" customWidth="1"/>
    <col min="9993" max="9993" width="8.625" style="8" customWidth="1"/>
    <col min="9994" max="9994" width="8.375" style="8" customWidth="1"/>
    <col min="9995" max="10240" width="9" style="8"/>
    <col min="10241" max="10241" width="8.375" style="8" customWidth="1"/>
    <col min="10242" max="10242" width="8.875" style="8" customWidth="1"/>
    <col min="10243" max="10246" width="8.375" style="8" customWidth="1"/>
    <col min="10247" max="10247" width="8.625" style="8" customWidth="1"/>
    <col min="10248" max="10248" width="8.375" style="8" customWidth="1"/>
    <col min="10249" max="10249" width="8.625" style="8" customWidth="1"/>
    <col min="10250" max="10250" width="8.375" style="8" customWidth="1"/>
    <col min="10251" max="10496" width="9" style="8"/>
    <col min="10497" max="10497" width="8.375" style="8" customWidth="1"/>
    <col min="10498" max="10498" width="8.875" style="8" customWidth="1"/>
    <col min="10499" max="10502" width="8.375" style="8" customWidth="1"/>
    <col min="10503" max="10503" width="8.625" style="8" customWidth="1"/>
    <col min="10504" max="10504" width="8.375" style="8" customWidth="1"/>
    <col min="10505" max="10505" width="8.625" style="8" customWidth="1"/>
    <col min="10506" max="10506" width="8.375" style="8" customWidth="1"/>
    <col min="10507" max="10752" width="9" style="8"/>
    <col min="10753" max="10753" width="8.375" style="8" customWidth="1"/>
    <col min="10754" max="10754" width="8.875" style="8" customWidth="1"/>
    <col min="10755" max="10758" width="8.375" style="8" customWidth="1"/>
    <col min="10759" max="10759" width="8.625" style="8" customWidth="1"/>
    <col min="10760" max="10760" width="8.375" style="8" customWidth="1"/>
    <col min="10761" max="10761" width="8.625" style="8" customWidth="1"/>
    <col min="10762" max="10762" width="8.375" style="8" customWidth="1"/>
    <col min="10763" max="11008" width="9" style="8"/>
    <col min="11009" max="11009" width="8.375" style="8" customWidth="1"/>
    <col min="11010" max="11010" width="8.875" style="8" customWidth="1"/>
    <col min="11011" max="11014" width="8.375" style="8" customWidth="1"/>
    <col min="11015" max="11015" width="8.625" style="8" customWidth="1"/>
    <col min="11016" max="11016" width="8.375" style="8" customWidth="1"/>
    <col min="11017" max="11017" width="8.625" style="8" customWidth="1"/>
    <col min="11018" max="11018" width="8.375" style="8" customWidth="1"/>
    <col min="11019" max="11264" width="9" style="8"/>
    <col min="11265" max="11265" width="8.375" style="8" customWidth="1"/>
    <col min="11266" max="11266" width="8.875" style="8" customWidth="1"/>
    <col min="11267" max="11270" width="8.375" style="8" customWidth="1"/>
    <col min="11271" max="11271" width="8.625" style="8" customWidth="1"/>
    <col min="11272" max="11272" width="8.375" style="8" customWidth="1"/>
    <col min="11273" max="11273" width="8.625" style="8" customWidth="1"/>
    <col min="11274" max="11274" width="8.375" style="8" customWidth="1"/>
    <col min="11275" max="11520" width="9" style="8"/>
    <col min="11521" max="11521" width="8.375" style="8" customWidth="1"/>
    <col min="11522" max="11522" width="8.875" style="8" customWidth="1"/>
    <col min="11523" max="11526" width="8.375" style="8" customWidth="1"/>
    <col min="11527" max="11527" width="8.625" style="8" customWidth="1"/>
    <col min="11528" max="11528" width="8.375" style="8" customWidth="1"/>
    <col min="11529" max="11529" width="8.625" style="8" customWidth="1"/>
    <col min="11530" max="11530" width="8.375" style="8" customWidth="1"/>
    <col min="11531" max="11776" width="9" style="8"/>
    <col min="11777" max="11777" width="8.375" style="8" customWidth="1"/>
    <col min="11778" max="11778" width="8.875" style="8" customWidth="1"/>
    <col min="11779" max="11782" width="8.375" style="8" customWidth="1"/>
    <col min="11783" max="11783" width="8.625" style="8" customWidth="1"/>
    <col min="11784" max="11784" width="8.375" style="8" customWidth="1"/>
    <col min="11785" max="11785" width="8.625" style="8" customWidth="1"/>
    <col min="11786" max="11786" width="8.375" style="8" customWidth="1"/>
    <col min="11787" max="12032" width="9" style="8"/>
    <col min="12033" max="12033" width="8.375" style="8" customWidth="1"/>
    <col min="12034" max="12034" width="8.875" style="8" customWidth="1"/>
    <col min="12035" max="12038" width="8.375" style="8" customWidth="1"/>
    <col min="12039" max="12039" width="8.625" style="8" customWidth="1"/>
    <col min="12040" max="12040" width="8.375" style="8" customWidth="1"/>
    <col min="12041" max="12041" width="8.625" style="8" customWidth="1"/>
    <col min="12042" max="12042" width="8.375" style="8" customWidth="1"/>
    <col min="12043" max="12288" width="9" style="8"/>
    <col min="12289" max="12289" width="8.375" style="8" customWidth="1"/>
    <col min="12290" max="12290" width="8.875" style="8" customWidth="1"/>
    <col min="12291" max="12294" width="8.375" style="8" customWidth="1"/>
    <col min="12295" max="12295" width="8.625" style="8" customWidth="1"/>
    <col min="12296" max="12296" width="8.375" style="8" customWidth="1"/>
    <col min="12297" max="12297" width="8.625" style="8" customWidth="1"/>
    <col min="12298" max="12298" width="8.375" style="8" customWidth="1"/>
    <col min="12299" max="12544" width="9" style="8"/>
    <col min="12545" max="12545" width="8.375" style="8" customWidth="1"/>
    <col min="12546" max="12546" width="8.875" style="8" customWidth="1"/>
    <col min="12547" max="12550" width="8.375" style="8" customWidth="1"/>
    <col min="12551" max="12551" width="8.625" style="8" customWidth="1"/>
    <col min="12552" max="12552" width="8.375" style="8" customWidth="1"/>
    <col min="12553" max="12553" width="8.625" style="8" customWidth="1"/>
    <col min="12554" max="12554" width="8.375" style="8" customWidth="1"/>
    <col min="12555" max="12800" width="9" style="8"/>
    <col min="12801" max="12801" width="8.375" style="8" customWidth="1"/>
    <col min="12802" max="12802" width="8.875" style="8" customWidth="1"/>
    <col min="12803" max="12806" width="8.375" style="8" customWidth="1"/>
    <col min="12807" max="12807" width="8.625" style="8" customWidth="1"/>
    <col min="12808" max="12808" width="8.375" style="8" customWidth="1"/>
    <col min="12809" max="12809" width="8.625" style="8" customWidth="1"/>
    <col min="12810" max="12810" width="8.375" style="8" customWidth="1"/>
    <col min="12811" max="13056" width="9" style="8"/>
    <col min="13057" max="13057" width="8.375" style="8" customWidth="1"/>
    <col min="13058" max="13058" width="8.875" style="8" customWidth="1"/>
    <col min="13059" max="13062" width="8.375" style="8" customWidth="1"/>
    <col min="13063" max="13063" width="8.625" style="8" customWidth="1"/>
    <col min="13064" max="13064" width="8.375" style="8" customWidth="1"/>
    <col min="13065" max="13065" width="8.625" style="8" customWidth="1"/>
    <col min="13066" max="13066" width="8.375" style="8" customWidth="1"/>
    <col min="13067" max="13312" width="9" style="8"/>
    <col min="13313" max="13313" width="8.375" style="8" customWidth="1"/>
    <col min="13314" max="13314" width="8.875" style="8" customWidth="1"/>
    <col min="13315" max="13318" width="8.375" style="8" customWidth="1"/>
    <col min="13319" max="13319" width="8.625" style="8" customWidth="1"/>
    <col min="13320" max="13320" width="8.375" style="8" customWidth="1"/>
    <col min="13321" max="13321" width="8.625" style="8" customWidth="1"/>
    <col min="13322" max="13322" width="8.375" style="8" customWidth="1"/>
    <col min="13323" max="13568" width="9" style="8"/>
    <col min="13569" max="13569" width="8.375" style="8" customWidth="1"/>
    <col min="13570" max="13570" width="8.875" style="8" customWidth="1"/>
    <col min="13571" max="13574" width="8.375" style="8" customWidth="1"/>
    <col min="13575" max="13575" width="8.625" style="8" customWidth="1"/>
    <col min="13576" max="13576" width="8.375" style="8" customWidth="1"/>
    <col min="13577" max="13577" width="8.625" style="8" customWidth="1"/>
    <col min="13578" max="13578" width="8.375" style="8" customWidth="1"/>
    <col min="13579" max="13824" width="9" style="8"/>
    <col min="13825" max="13825" width="8.375" style="8" customWidth="1"/>
    <col min="13826" max="13826" width="8.875" style="8" customWidth="1"/>
    <col min="13827" max="13830" width="8.375" style="8" customWidth="1"/>
    <col min="13831" max="13831" width="8.625" style="8" customWidth="1"/>
    <col min="13832" max="13832" width="8.375" style="8" customWidth="1"/>
    <col min="13833" max="13833" width="8.625" style="8" customWidth="1"/>
    <col min="13834" max="13834" width="8.375" style="8" customWidth="1"/>
    <col min="13835" max="14080" width="9" style="8"/>
    <col min="14081" max="14081" width="8.375" style="8" customWidth="1"/>
    <col min="14082" max="14082" width="8.875" style="8" customWidth="1"/>
    <col min="14083" max="14086" width="8.375" style="8" customWidth="1"/>
    <col min="14087" max="14087" width="8.625" style="8" customWidth="1"/>
    <col min="14088" max="14088" width="8.375" style="8" customWidth="1"/>
    <col min="14089" max="14089" width="8.625" style="8" customWidth="1"/>
    <col min="14090" max="14090" width="8.375" style="8" customWidth="1"/>
    <col min="14091" max="14336" width="9" style="8"/>
    <col min="14337" max="14337" width="8.375" style="8" customWidth="1"/>
    <col min="14338" max="14338" width="8.875" style="8" customWidth="1"/>
    <col min="14339" max="14342" width="8.375" style="8" customWidth="1"/>
    <col min="14343" max="14343" width="8.625" style="8" customWidth="1"/>
    <col min="14344" max="14344" width="8.375" style="8" customWidth="1"/>
    <col min="14345" max="14345" width="8.625" style="8" customWidth="1"/>
    <col min="14346" max="14346" width="8.375" style="8" customWidth="1"/>
    <col min="14347" max="14592" width="9" style="8"/>
    <col min="14593" max="14593" width="8.375" style="8" customWidth="1"/>
    <col min="14594" max="14594" width="8.875" style="8" customWidth="1"/>
    <col min="14595" max="14598" width="8.375" style="8" customWidth="1"/>
    <col min="14599" max="14599" width="8.625" style="8" customWidth="1"/>
    <col min="14600" max="14600" width="8.375" style="8" customWidth="1"/>
    <col min="14601" max="14601" width="8.625" style="8" customWidth="1"/>
    <col min="14602" max="14602" width="8.375" style="8" customWidth="1"/>
    <col min="14603" max="14848" width="9" style="8"/>
    <col min="14849" max="14849" width="8.375" style="8" customWidth="1"/>
    <col min="14850" max="14850" width="8.875" style="8" customWidth="1"/>
    <col min="14851" max="14854" width="8.375" style="8" customWidth="1"/>
    <col min="14855" max="14855" width="8.625" style="8" customWidth="1"/>
    <col min="14856" max="14856" width="8.375" style="8" customWidth="1"/>
    <col min="14857" max="14857" width="8.625" style="8" customWidth="1"/>
    <col min="14858" max="14858" width="8.375" style="8" customWidth="1"/>
    <col min="14859" max="15104" width="9" style="8"/>
    <col min="15105" max="15105" width="8.375" style="8" customWidth="1"/>
    <col min="15106" max="15106" width="8.875" style="8" customWidth="1"/>
    <col min="15107" max="15110" width="8.375" style="8" customWidth="1"/>
    <col min="15111" max="15111" width="8.625" style="8" customWidth="1"/>
    <col min="15112" max="15112" width="8.375" style="8" customWidth="1"/>
    <col min="15113" max="15113" width="8.625" style="8" customWidth="1"/>
    <col min="15114" max="15114" width="8.375" style="8" customWidth="1"/>
    <col min="15115" max="15360" width="9" style="8"/>
    <col min="15361" max="15361" width="8.375" style="8" customWidth="1"/>
    <col min="15362" max="15362" width="8.875" style="8" customWidth="1"/>
    <col min="15363" max="15366" width="8.375" style="8" customWidth="1"/>
    <col min="15367" max="15367" width="8.625" style="8" customWidth="1"/>
    <col min="15368" max="15368" width="8.375" style="8" customWidth="1"/>
    <col min="15369" max="15369" width="8.625" style="8" customWidth="1"/>
    <col min="15370" max="15370" width="8.375" style="8" customWidth="1"/>
    <col min="15371" max="15616" width="9" style="8"/>
    <col min="15617" max="15617" width="8.375" style="8" customWidth="1"/>
    <col min="15618" max="15618" width="8.875" style="8" customWidth="1"/>
    <col min="15619" max="15622" width="8.375" style="8" customWidth="1"/>
    <col min="15623" max="15623" width="8.625" style="8" customWidth="1"/>
    <col min="15624" max="15624" width="8.375" style="8" customWidth="1"/>
    <col min="15625" max="15625" width="8.625" style="8" customWidth="1"/>
    <col min="15626" max="15626" width="8.375" style="8" customWidth="1"/>
    <col min="15627" max="15872" width="9" style="8"/>
    <col min="15873" max="15873" width="8.375" style="8" customWidth="1"/>
    <col min="15874" max="15874" width="8.875" style="8" customWidth="1"/>
    <col min="15875" max="15878" width="8.375" style="8" customWidth="1"/>
    <col min="15879" max="15879" width="8.625" style="8" customWidth="1"/>
    <col min="15880" max="15880" width="8.375" style="8" customWidth="1"/>
    <col min="15881" max="15881" width="8.625" style="8" customWidth="1"/>
    <col min="15882" max="15882" width="8.375" style="8" customWidth="1"/>
    <col min="15883" max="16128" width="9" style="8"/>
    <col min="16129" max="16129" width="8.375" style="8" customWidth="1"/>
    <col min="16130" max="16130" width="8.875" style="8" customWidth="1"/>
    <col min="16131" max="16134" width="8.375" style="8" customWidth="1"/>
    <col min="16135" max="16135" width="8.625" style="8" customWidth="1"/>
    <col min="16136" max="16136" width="8.375" style="8" customWidth="1"/>
    <col min="16137" max="16137" width="8.625" style="8" customWidth="1"/>
    <col min="16138" max="16138" width="8.375" style="8" customWidth="1"/>
    <col min="16139" max="16384" width="9" style="8"/>
  </cols>
  <sheetData>
    <row r="1" spans="1:12" ht="37.5" customHeight="1" x14ac:dyDescent="0.4">
      <c r="A1" s="7" t="s">
        <v>18</v>
      </c>
    </row>
    <row r="2" spans="1:12" ht="18.75" customHeight="1" x14ac:dyDescent="0.4">
      <c r="A2" s="9" t="s">
        <v>19</v>
      </c>
      <c r="H2" s="124" t="s">
        <v>20</v>
      </c>
      <c r="I2" s="124"/>
      <c r="J2" s="124"/>
    </row>
    <row r="3" spans="1:12" ht="11.25" customHeight="1" x14ac:dyDescent="0.4">
      <c r="H3" s="125"/>
      <c r="I3" s="125"/>
      <c r="J3" s="125"/>
    </row>
    <row r="4" spans="1:12" ht="21" customHeight="1" x14ac:dyDescent="0.4">
      <c r="A4" s="136" t="s">
        <v>21</v>
      </c>
      <c r="B4" s="137"/>
      <c r="C4" s="138" t="s">
        <v>22</v>
      </c>
      <c r="D4" s="137"/>
      <c r="E4" s="138" t="s">
        <v>23</v>
      </c>
      <c r="F4" s="137"/>
      <c r="G4" s="138" t="s">
        <v>24</v>
      </c>
      <c r="H4" s="137"/>
      <c r="I4" s="138" t="s">
        <v>25</v>
      </c>
      <c r="J4" s="136"/>
    </row>
    <row r="5" spans="1:12" ht="21" customHeight="1" x14ac:dyDescent="0.4">
      <c r="A5" s="131" t="s">
        <v>26</v>
      </c>
      <c r="B5" s="132"/>
      <c r="C5" s="133">
        <v>75000</v>
      </c>
      <c r="D5" s="134"/>
      <c r="E5" s="135">
        <v>20000</v>
      </c>
      <c r="F5" s="135"/>
      <c r="G5" s="134">
        <v>55000</v>
      </c>
      <c r="H5" s="134"/>
      <c r="I5" s="135">
        <v>206</v>
      </c>
      <c r="J5" s="135"/>
    </row>
    <row r="6" spans="1:12" ht="21" customHeight="1" x14ac:dyDescent="0.4">
      <c r="A6" s="126" t="s">
        <v>27</v>
      </c>
      <c r="B6" s="127"/>
      <c r="C6" s="128">
        <v>66000</v>
      </c>
      <c r="D6" s="129"/>
      <c r="E6" s="130">
        <v>8000</v>
      </c>
      <c r="F6" s="130"/>
      <c r="G6" s="129">
        <v>57000</v>
      </c>
      <c r="H6" s="129"/>
      <c r="I6" s="130">
        <v>180</v>
      </c>
      <c r="J6" s="130"/>
    </row>
    <row r="7" spans="1:12" ht="21" customHeight="1" x14ac:dyDescent="0.4">
      <c r="A7" s="126" t="s">
        <v>28</v>
      </c>
      <c r="B7" s="127"/>
      <c r="C7" s="128">
        <v>29000</v>
      </c>
      <c r="D7" s="129"/>
      <c r="E7" s="130">
        <v>6000</v>
      </c>
      <c r="F7" s="130"/>
      <c r="G7" s="129">
        <v>22000</v>
      </c>
      <c r="H7" s="129"/>
      <c r="I7" s="130">
        <v>79</v>
      </c>
      <c r="J7" s="130"/>
    </row>
    <row r="8" spans="1:12" ht="21" customHeight="1" x14ac:dyDescent="0.4">
      <c r="A8" s="126" t="s">
        <v>29</v>
      </c>
      <c r="B8" s="127"/>
      <c r="C8" s="128">
        <v>155000</v>
      </c>
      <c r="D8" s="129"/>
      <c r="E8" s="130">
        <v>42000</v>
      </c>
      <c r="F8" s="130"/>
      <c r="G8" s="129">
        <v>113000</v>
      </c>
      <c r="H8" s="129"/>
      <c r="I8" s="130">
        <v>426</v>
      </c>
      <c r="J8" s="130"/>
    </row>
    <row r="9" spans="1:12" ht="21" customHeight="1" x14ac:dyDescent="0.4">
      <c r="A9" s="119" t="s">
        <v>30</v>
      </c>
      <c r="B9" s="120"/>
      <c r="C9" s="121">
        <v>32000</v>
      </c>
      <c r="D9" s="122"/>
      <c r="E9" s="123">
        <v>7000</v>
      </c>
      <c r="F9" s="123"/>
      <c r="G9" s="122">
        <v>26000</v>
      </c>
      <c r="H9" s="122"/>
      <c r="I9" s="123">
        <v>89</v>
      </c>
      <c r="J9" s="123"/>
    </row>
    <row r="10" spans="1:12" ht="15" customHeight="1" x14ac:dyDescent="0.4">
      <c r="A10" s="10" t="s">
        <v>31</v>
      </c>
      <c r="J10" s="11" t="s">
        <v>32</v>
      </c>
    </row>
    <row r="11" spans="1:12" ht="15" customHeight="1" x14ac:dyDescent="0.4">
      <c r="A11" s="12" t="s">
        <v>33</v>
      </c>
    </row>
    <row r="12" spans="1:12" ht="37.5" customHeight="1" x14ac:dyDescent="0.4"/>
    <row r="13" spans="1:12" ht="18.75" customHeight="1" x14ac:dyDescent="0.4">
      <c r="A13" s="9" t="s">
        <v>34</v>
      </c>
      <c r="H13" s="124" t="s">
        <v>35</v>
      </c>
      <c r="I13" s="124"/>
      <c r="J13" s="124"/>
      <c r="L13" s="13"/>
    </row>
    <row r="14" spans="1:12" ht="11.25" customHeight="1" x14ac:dyDescent="0.4">
      <c r="A14" s="9"/>
      <c r="F14" s="14"/>
      <c r="H14" s="125"/>
      <c r="I14" s="125"/>
      <c r="J14" s="125"/>
    </row>
    <row r="15" spans="1:12" ht="21.75" customHeight="1" x14ac:dyDescent="0.4">
      <c r="A15" s="15" t="s">
        <v>36</v>
      </c>
      <c r="B15" s="16" t="s">
        <v>37</v>
      </c>
      <c r="C15" s="16" t="s">
        <v>38</v>
      </c>
      <c r="D15" s="16" t="s">
        <v>39</v>
      </c>
      <c r="E15" s="16" t="s">
        <v>40</v>
      </c>
      <c r="F15" s="16" t="s">
        <v>36</v>
      </c>
      <c r="G15" s="16" t="s">
        <v>37</v>
      </c>
      <c r="H15" s="16" t="s">
        <v>38</v>
      </c>
      <c r="I15" s="16" t="s">
        <v>39</v>
      </c>
      <c r="J15" s="17" t="s">
        <v>40</v>
      </c>
    </row>
    <row r="16" spans="1:12" ht="26.25" customHeight="1" x14ac:dyDescent="0.4">
      <c r="A16" s="18" t="s">
        <v>41</v>
      </c>
      <c r="B16" s="19">
        <f>SUM(B17:B21)</f>
        <v>943537</v>
      </c>
      <c r="C16" s="19">
        <f>SUM(C17:C21)</f>
        <v>202428</v>
      </c>
      <c r="D16" s="19">
        <f>SUM(D17:D21)</f>
        <v>741109</v>
      </c>
      <c r="E16" s="19">
        <f>SUM(E17:E21)</f>
        <v>2584</v>
      </c>
      <c r="F16" s="20" t="s">
        <v>42</v>
      </c>
      <c r="G16" s="21">
        <f>SUM(G17:G31)</f>
        <v>1039153</v>
      </c>
      <c r="H16" s="21">
        <f>SUM(H17:H31)</f>
        <v>242353</v>
      </c>
      <c r="I16" s="21">
        <f>SUM(I17:I31)</f>
        <v>796800</v>
      </c>
      <c r="J16" s="21">
        <v>2847</v>
      </c>
      <c r="K16" s="22"/>
    </row>
    <row r="17" spans="1:10" ht="21.75" customHeight="1" x14ac:dyDescent="0.4">
      <c r="A17" s="23" t="s">
        <v>43</v>
      </c>
      <c r="B17" s="24">
        <v>9178</v>
      </c>
      <c r="C17" s="24">
        <v>5082</v>
      </c>
      <c r="D17" s="24">
        <v>4096</v>
      </c>
      <c r="E17" s="24">
        <v>25</v>
      </c>
      <c r="F17" s="25" t="s">
        <v>44</v>
      </c>
      <c r="G17" s="26">
        <v>400178</v>
      </c>
      <c r="H17" s="27">
        <v>84518</v>
      </c>
      <c r="I17" s="27">
        <v>315660</v>
      </c>
      <c r="J17" s="26">
        <v>1096</v>
      </c>
    </row>
    <row r="18" spans="1:10" ht="21.75" customHeight="1" x14ac:dyDescent="0.4">
      <c r="A18" s="23" t="s">
        <v>45</v>
      </c>
      <c r="B18" s="24">
        <v>4882</v>
      </c>
      <c r="C18" s="24">
        <v>4882</v>
      </c>
      <c r="D18" s="28">
        <v>0</v>
      </c>
      <c r="E18" s="24">
        <v>13</v>
      </c>
      <c r="F18" s="29" t="s">
        <v>46</v>
      </c>
      <c r="G18" s="26">
        <v>2585</v>
      </c>
      <c r="H18" s="27">
        <v>1715</v>
      </c>
      <c r="I18" s="27">
        <v>870</v>
      </c>
      <c r="J18" s="26">
        <v>7</v>
      </c>
    </row>
    <row r="19" spans="1:10" ht="21.75" customHeight="1" x14ac:dyDescent="0.4">
      <c r="A19" s="23" t="s">
        <v>47</v>
      </c>
      <c r="B19" s="24">
        <v>38374</v>
      </c>
      <c r="C19" s="24">
        <v>7610</v>
      </c>
      <c r="D19" s="24">
        <v>30764</v>
      </c>
      <c r="E19" s="24">
        <v>105</v>
      </c>
      <c r="F19" s="29" t="s">
        <v>48</v>
      </c>
      <c r="G19" s="26">
        <v>2422</v>
      </c>
      <c r="H19" s="27">
        <v>1642</v>
      </c>
      <c r="I19" s="27">
        <v>780</v>
      </c>
      <c r="J19" s="26">
        <v>7</v>
      </c>
    </row>
    <row r="20" spans="1:10" ht="21.75" customHeight="1" x14ac:dyDescent="0.4">
      <c r="A20" s="23" t="s">
        <v>49</v>
      </c>
      <c r="B20" s="24">
        <v>252901</v>
      </c>
      <c r="C20" s="24">
        <v>51813</v>
      </c>
      <c r="D20" s="24">
        <v>201088</v>
      </c>
      <c r="E20" s="24">
        <v>693</v>
      </c>
      <c r="F20" s="29" t="s">
        <v>50</v>
      </c>
      <c r="G20" s="26">
        <v>12945</v>
      </c>
      <c r="H20" s="27">
        <v>3165</v>
      </c>
      <c r="I20" s="27">
        <v>9780</v>
      </c>
      <c r="J20" s="26">
        <v>35</v>
      </c>
    </row>
    <row r="21" spans="1:10" ht="21.75" customHeight="1" x14ac:dyDescent="0.4">
      <c r="A21" s="23" t="s">
        <v>51</v>
      </c>
      <c r="B21" s="24">
        <v>638202</v>
      </c>
      <c r="C21" s="24">
        <v>133041</v>
      </c>
      <c r="D21" s="24">
        <v>505161</v>
      </c>
      <c r="E21" s="30">
        <v>1748</v>
      </c>
      <c r="F21" s="29" t="s">
        <v>52</v>
      </c>
      <c r="G21" s="26">
        <v>14267</v>
      </c>
      <c r="H21" s="27">
        <v>4607</v>
      </c>
      <c r="I21" s="27">
        <v>9660</v>
      </c>
      <c r="J21" s="26">
        <v>39</v>
      </c>
    </row>
    <row r="22" spans="1:10" ht="21.75" customHeight="1" x14ac:dyDescent="0.4">
      <c r="C22" s="31" t="s">
        <v>53</v>
      </c>
      <c r="D22" s="14"/>
      <c r="F22" s="29" t="s">
        <v>54</v>
      </c>
      <c r="G22" s="26">
        <v>34241</v>
      </c>
      <c r="H22" s="27">
        <v>7271</v>
      </c>
      <c r="I22" s="27">
        <v>26970</v>
      </c>
      <c r="J22" s="26">
        <v>94</v>
      </c>
    </row>
    <row r="23" spans="1:10" s="32" customFormat="1" ht="21.75" customHeight="1" x14ac:dyDescent="0.4">
      <c r="A23" s="8"/>
      <c r="B23" s="8"/>
      <c r="C23" s="8"/>
      <c r="D23" s="8"/>
      <c r="E23" s="14"/>
      <c r="F23" s="29" t="s">
        <v>55</v>
      </c>
      <c r="G23" s="26">
        <v>11619</v>
      </c>
      <c r="H23" s="27">
        <v>3999</v>
      </c>
      <c r="I23" s="27">
        <v>7620</v>
      </c>
      <c r="J23" s="26">
        <v>32</v>
      </c>
    </row>
    <row r="24" spans="1:10" s="32" customFormat="1" ht="21.75" customHeight="1" x14ac:dyDescent="0.4">
      <c r="A24" s="8"/>
      <c r="B24" s="8"/>
      <c r="C24" s="8"/>
      <c r="D24" s="8"/>
      <c r="E24" s="14"/>
      <c r="F24" s="29" t="s">
        <v>56</v>
      </c>
      <c r="G24" s="26">
        <v>27745</v>
      </c>
      <c r="H24" s="27">
        <v>7375</v>
      </c>
      <c r="I24" s="27">
        <v>20370</v>
      </c>
      <c r="J24" s="26">
        <v>76</v>
      </c>
    </row>
    <row r="25" spans="1:10" ht="21.75" customHeight="1" x14ac:dyDescent="0.4">
      <c r="A25" s="33"/>
      <c r="F25" s="29" t="s">
        <v>57</v>
      </c>
      <c r="G25" s="26">
        <v>31371</v>
      </c>
      <c r="H25" s="27">
        <v>13791</v>
      </c>
      <c r="I25" s="27">
        <v>17580</v>
      </c>
      <c r="J25" s="26">
        <v>86</v>
      </c>
    </row>
    <row r="26" spans="1:10" ht="21.75" customHeight="1" x14ac:dyDescent="0.4">
      <c r="A26" s="33"/>
      <c r="F26" s="29" t="s">
        <v>58</v>
      </c>
      <c r="G26" s="26">
        <v>115018</v>
      </c>
      <c r="H26" s="27">
        <v>27448</v>
      </c>
      <c r="I26" s="27">
        <v>87570</v>
      </c>
      <c r="J26" s="26">
        <v>315</v>
      </c>
    </row>
    <row r="27" spans="1:10" ht="21.75" customHeight="1" x14ac:dyDescent="0.4">
      <c r="A27" s="33"/>
      <c r="F27" s="29" t="s">
        <v>59</v>
      </c>
      <c r="G27" s="26">
        <v>15901</v>
      </c>
      <c r="H27" s="27">
        <v>6931</v>
      </c>
      <c r="I27" s="27">
        <v>8970</v>
      </c>
      <c r="J27" s="26">
        <v>44</v>
      </c>
    </row>
    <row r="28" spans="1:10" ht="21.75" customHeight="1" x14ac:dyDescent="0.4">
      <c r="A28" s="8" t="s">
        <v>60</v>
      </c>
      <c r="F28" s="29" t="s">
        <v>61</v>
      </c>
      <c r="G28" s="26">
        <v>237630</v>
      </c>
      <c r="H28" s="27">
        <v>45570</v>
      </c>
      <c r="I28" s="27">
        <v>192060</v>
      </c>
      <c r="J28" s="26">
        <v>651</v>
      </c>
    </row>
    <row r="29" spans="1:10" ht="21.75" customHeight="1" x14ac:dyDescent="0.4">
      <c r="F29" s="29" t="s">
        <v>62</v>
      </c>
      <c r="G29" s="26">
        <v>31547</v>
      </c>
      <c r="H29" s="27">
        <v>6137</v>
      </c>
      <c r="I29" s="27">
        <v>25410</v>
      </c>
      <c r="J29" s="26">
        <v>86</v>
      </c>
    </row>
    <row r="30" spans="1:10" ht="21.75" customHeight="1" x14ac:dyDescent="0.4">
      <c r="F30" s="29" t="s">
        <v>63</v>
      </c>
      <c r="G30" s="26">
        <v>18290</v>
      </c>
      <c r="H30" s="27">
        <v>2480</v>
      </c>
      <c r="I30" s="27">
        <v>15810</v>
      </c>
      <c r="J30" s="26">
        <v>50</v>
      </c>
    </row>
    <row r="31" spans="1:10" ht="26.25" customHeight="1" x14ac:dyDescent="0.4">
      <c r="A31" s="34"/>
      <c r="B31" s="34"/>
      <c r="C31" s="34"/>
      <c r="D31" s="34"/>
      <c r="E31" s="35"/>
      <c r="F31" s="36" t="s">
        <v>64</v>
      </c>
      <c r="G31" s="37">
        <v>83394</v>
      </c>
      <c r="H31" s="38">
        <v>25704</v>
      </c>
      <c r="I31" s="38">
        <v>57690</v>
      </c>
      <c r="J31" s="37">
        <v>228</v>
      </c>
    </row>
    <row r="32" spans="1:10" ht="27" customHeight="1" x14ac:dyDescent="0.15">
      <c r="A32" s="39"/>
      <c r="J32" s="11" t="s">
        <v>65</v>
      </c>
    </row>
    <row r="33" ht="21.75" customHeight="1" x14ac:dyDescent="0.4"/>
    <row r="34" ht="21.75" customHeight="1" x14ac:dyDescent="0.4"/>
    <row r="35" ht="21.75" customHeight="1" x14ac:dyDescent="0.4"/>
    <row r="36" ht="21.75" customHeight="1" x14ac:dyDescent="0.4"/>
    <row r="37" ht="21.75" customHeight="1" x14ac:dyDescent="0.4"/>
    <row r="38" ht="21.75" customHeight="1" x14ac:dyDescent="0.4"/>
    <row r="39" ht="21.75" customHeight="1" x14ac:dyDescent="0.4"/>
    <row r="40" ht="15" customHeight="1" x14ac:dyDescent="0.4"/>
    <row r="41" ht="15.75" customHeight="1" x14ac:dyDescent="0.4"/>
    <row r="42" ht="15.75" customHeight="1" x14ac:dyDescent="0.4"/>
    <row r="43" ht="15.75" customHeight="1" x14ac:dyDescent="0.4"/>
    <row r="44" ht="18.75" customHeight="1" x14ac:dyDescent="0.4"/>
  </sheetData>
  <mergeCells count="32">
    <mergeCell ref="H2:J3"/>
    <mergeCell ref="A4:B4"/>
    <mergeCell ref="C4:D4"/>
    <mergeCell ref="E4:F4"/>
    <mergeCell ref="G4:H4"/>
    <mergeCell ref="I4:J4"/>
    <mergeCell ref="A6:B6"/>
    <mergeCell ref="C6:D6"/>
    <mergeCell ref="E6:F6"/>
    <mergeCell ref="G6:H6"/>
    <mergeCell ref="I6:J6"/>
    <mergeCell ref="A5:B5"/>
    <mergeCell ref="C5:D5"/>
    <mergeCell ref="E5:F5"/>
    <mergeCell ref="G5:H5"/>
    <mergeCell ref="I5:J5"/>
    <mergeCell ref="H13:J14"/>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s>
  <phoneticPr fontId="3"/>
  <conditionalFormatting sqref="C5:J9">
    <cfRule type="containsBlanks" dxfId="52" priority="3">
      <formula>LEN(TRIM(C5))=0</formula>
    </cfRule>
  </conditionalFormatting>
  <conditionalFormatting sqref="B17:E21">
    <cfRule type="containsBlanks" dxfId="51" priority="2">
      <formula>LEN(TRIM(B17))=0</formula>
    </cfRule>
  </conditionalFormatting>
  <conditionalFormatting sqref="G17:J31">
    <cfRule type="containsBlanks" dxfId="50" priority="1">
      <formula>LEN(TRIM(G17))=0</formula>
    </cfRule>
  </conditionalFormatting>
  <pageMargins left="0.78740157480314965" right="0.78740157480314965" top="0.39370078740157483" bottom="0.39370078740157483" header="0.51181102362204722" footer="0.5118110236220472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DE8E2-6BF3-4FCD-9F91-664BCAB7614D}">
  <dimension ref="A1:R30"/>
  <sheetViews>
    <sheetView showGridLines="0" view="pageBreakPreview" zoomScaleNormal="100" zoomScaleSheetLayoutView="100" workbookViewId="0"/>
  </sheetViews>
  <sheetFormatPr defaultRowHeight="12" x14ac:dyDescent="0.4"/>
  <cols>
    <col min="1" max="1" width="8.625" style="8" customWidth="1"/>
    <col min="2" max="3" width="7.625" style="8" customWidth="1"/>
    <col min="4" max="4" width="8.625" style="8" customWidth="1"/>
    <col min="5" max="6" width="7.625" style="8" customWidth="1"/>
    <col min="7" max="7" width="8.625" style="8" customWidth="1"/>
    <col min="8" max="11" width="7.625" style="8" customWidth="1"/>
    <col min="12" max="256" width="9" style="8"/>
    <col min="257" max="257" width="8.625" style="8" customWidth="1"/>
    <col min="258" max="259" width="7.625" style="8" customWidth="1"/>
    <col min="260" max="260" width="8.625" style="8" customWidth="1"/>
    <col min="261" max="262" width="7.625" style="8" customWidth="1"/>
    <col min="263" max="263" width="8.625" style="8" customWidth="1"/>
    <col min="264" max="267" width="7.625" style="8" customWidth="1"/>
    <col min="268" max="512" width="9" style="8"/>
    <col min="513" max="513" width="8.625" style="8" customWidth="1"/>
    <col min="514" max="515" width="7.625" style="8" customWidth="1"/>
    <col min="516" max="516" width="8.625" style="8" customWidth="1"/>
    <col min="517" max="518" width="7.625" style="8" customWidth="1"/>
    <col min="519" max="519" width="8.625" style="8" customWidth="1"/>
    <col min="520" max="523" width="7.625" style="8" customWidth="1"/>
    <col min="524" max="768" width="9" style="8"/>
    <col min="769" max="769" width="8.625" style="8" customWidth="1"/>
    <col min="770" max="771" width="7.625" style="8" customWidth="1"/>
    <col min="772" max="772" width="8.625" style="8" customWidth="1"/>
    <col min="773" max="774" width="7.625" style="8" customWidth="1"/>
    <col min="775" max="775" width="8.625" style="8" customWidth="1"/>
    <col min="776" max="779" width="7.625" style="8" customWidth="1"/>
    <col min="780" max="1024" width="9" style="8"/>
    <col min="1025" max="1025" width="8.625" style="8" customWidth="1"/>
    <col min="1026" max="1027" width="7.625" style="8" customWidth="1"/>
    <col min="1028" max="1028" width="8.625" style="8" customWidth="1"/>
    <col min="1029" max="1030" width="7.625" style="8" customWidth="1"/>
    <col min="1031" max="1031" width="8.625" style="8" customWidth="1"/>
    <col min="1032" max="1035" width="7.625" style="8" customWidth="1"/>
    <col min="1036" max="1280" width="9" style="8"/>
    <col min="1281" max="1281" width="8.625" style="8" customWidth="1"/>
    <col min="1282" max="1283" width="7.625" style="8" customWidth="1"/>
    <col min="1284" max="1284" width="8.625" style="8" customWidth="1"/>
    <col min="1285" max="1286" width="7.625" style="8" customWidth="1"/>
    <col min="1287" max="1287" width="8.625" style="8" customWidth="1"/>
    <col min="1288" max="1291" width="7.625" style="8" customWidth="1"/>
    <col min="1292" max="1536" width="9" style="8"/>
    <col min="1537" max="1537" width="8.625" style="8" customWidth="1"/>
    <col min="1538" max="1539" width="7.625" style="8" customWidth="1"/>
    <col min="1540" max="1540" width="8.625" style="8" customWidth="1"/>
    <col min="1541" max="1542" width="7.625" style="8" customWidth="1"/>
    <col min="1543" max="1543" width="8.625" style="8" customWidth="1"/>
    <col min="1544" max="1547" width="7.625" style="8" customWidth="1"/>
    <col min="1548" max="1792" width="9" style="8"/>
    <col min="1793" max="1793" width="8.625" style="8" customWidth="1"/>
    <col min="1794" max="1795" width="7.625" style="8" customWidth="1"/>
    <col min="1796" max="1796" width="8.625" style="8" customWidth="1"/>
    <col min="1797" max="1798" width="7.625" style="8" customWidth="1"/>
    <col min="1799" max="1799" width="8.625" style="8" customWidth="1"/>
    <col min="1800" max="1803" width="7.625" style="8" customWidth="1"/>
    <col min="1804" max="2048" width="9" style="8"/>
    <col min="2049" max="2049" width="8.625" style="8" customWidth="1"/>
    <col min="2050" max="2051" width="7.625" style="8" customWidth="1"/>
    <col min="2052" max="2052" width="8.625" style="8" customWidth="1"/>
    <col min="2053" max="2054" width="7.625" style="8" customWidth="1"/>
    <col min="2055" max="2055" width="8.625" style="8" customWidth="1"/>
    <col min="2056" max="2059" width="7.625" style="8" customWidth="1"/>
    <col min="2060" max="2304" width="9" style="8"/>
    <col min="2305" max="2305" width="8.625" style="8" customWidth="1"/>
    <col min="2306" max="2307" width="7.625" style="8" customWidth="1"/>
    <col min="2308" max="2308" width="8.625" style="8" customWidth="1"/>
    <col min="2309" max="2310" width="7.625" style="8" customWidth="1"/>
    <col min="2311" max="2311" width="8.625" style="8" customWidth="1"/>
    <col min="2312" max="2315" width="7.625" style="8" customWidth="1"/>
    <col min="2316" max="2560" width="9" style="8"/>
    <col min="2561" max="2561" width="8.625" style="8" customWidth="1"/>
    <col min="2562" max="2563" width="7.625" style="8" customWidth="1"/>
    <col min="2564" max="2564" width="8.625" style="8" customWidth="1"/>
    <col min="2565" max="2566" width="7.625" style="8" customWidth="1"/>
    <col min="2567" max="2567" width="8.625" style="8" customWidth="1"/>
    <col min="2568" max="2571" width="7.625" style="8" customWidth="1"/>
    <col min="2572" max="2816" width="9" style="8"/>
    <col min="2817" max="2817" width="8.625" style="8" customWidth="1"/>
    <col min="2818" max="2819" width="7.625" style="8" customWidth="1"/>
    <col min="2820" max="2820" width="8.625" style="8" customWidth="1"/>
    <col min="2821" max="2822" width="7.625" style="8" customWidth="1"/>
    <col min="2823" max="2823" width="8.625" style="8" customWidth="1"/>
    <col min="2824" max="2827" width="7.625" style="8" customWidth="1"/>
    <col min="2828" max="3072" width="9" style="8"/>
    <col min="3073" max="3073" width="8.625" style="8" customWidth="1"/>
    <col min="3074" max="3075" width="7.625" style="8" customWidth="1"/>
    <col min="3076" max="3076" width="8.625" style="8" customWidth="1"/>
    <col min="3077" max="3078" width="7.625" style="8" customWidth="1"/>
    <col min="3079" max="3079" width="8.625" style="8" customWidth="1"/>
    <col min="3080" max="3083" width="7.625" style="8" customWidth="1"/>
    <col min="3084" max="3328" width="9" style="8"/>
    <col min="3329" max="3329" width="8.625" style="8" customWidth="1"/>
    <col min="3330" max="3331" width="7.625" style="8" customWidth="1"/>
    <col min="3332" max="3332" width="8.625" style="8" customWidth="1"/>
    <col min="3333" max="3334" width="7.625" style="8" customWidth="1"/>
    <col min="3335" max="3335" width="8.625" style="8" customWidth="1"/>
    <col min="3336" max="3339" width="7.625" style="8" customWidth="1"/>
    <col min="3340" max="3584" width="9" style="8"/>
    <col min="3585" max="3585" width="8.625" style="8" customWidth="1"/>
    <col min="3586" max="3587" width="7.625" style="8" customWidth="1"/>
    <col min="3588" max="3588" width="8.625" style="8" customWidth="1"/>
    <col min="3589" max="3590" width="7.625" style="8" customWidth="1"/>
    <col min="3591" max="3591" width="8.625" style="8" customWidth="1"/>
    <col min="3592" max="3595" width="7.625" style="8" customWidth="1"/>
    <col min="3596" max="3840" width="9" style="8"/>
    <col min="3841" max="3841" width="8.625" style="8" customWidth="1"/>
    <col min="3842" max="3843" width="7.625" style="8" customWidth="1"/>
    <col min="3844" max="3844" width="8.625" style="8" customWidth="1"/>
    <col min="3845" max="3846" width="7.625" style="8" customWidth="1"/>
    <col min="3847" max="3847" width="8.625" style="8" customWidth="1"/>
    <col min="3848" max="3851" width="7.625" style="8" customWidth="1"/>
    <col min="3852" max="4096" width="9" style="8"/>
    <col min="4097" max="4097" width="8.625" style="8" customWidth="1"/>
    <col min="4098" max="4099" width="7.625" style="8" customWidth="1"/>
    <col min="4100" max="4100" width="8.625" style="8" customWidth="1"/>
    <col min="4101" max="4102" width="7.625" style="8" customWidth="1"/>
    <col min="4103" max="4103" width="8.625" style="8" customWidth="1"/>
    <col min="4104" max="4107" width="7.625" style="8" customWidth="1"/>
    <col min="4108" max="4352" width="9" style="8"/>
    <col min="4353" max="4353" width="8.625" style="8" customWidth="1"/>
    <col min="4354" max="4355" width="7.625" style="8" customWidth="1"/>
    <col min="4356" max="4356" width="8.625" style="8" customWidth="1"/>
    <col min="4357" max="4358" width="7.625" style="8" customWidth="1"/>
    <col min="4359" max="4359" width="8.625" style="8" customWidth="1"/>
    <col min="4360" max="4363" width="7.625" style="8" customWidth="1"/>
    <col min="4364" max="4608" width="9" style="8"/>
    <col min="4609" max="4609" width="8.625" style="8" customWidth="1"/>
    <col min="4610" max="4611" width="7.625" style="8" customWidth="1"/>
    <col min="4612" max="4612" width="8.625" style="8" customWidth="1"/>
    <col min="4613" max="4614" width="7.625" style="8" customWidth="1"/>
    <col min="4615" max="4615" width="8.625" style="8" customWidth="1"/>
    <col min="4616" max="4619" width="7.625" style="8" customWidth="1"/>
    <col min="4620" max="4864" width="9" style="8"/>
    <col min="4865" max="4865" width="8.625" style="8" customWidth="1"/>
    <col min="4866" max="4867" width="7.625" style="8" customWidth="1"/>
    <col min="4868" max="4868" width="8.625" style="8" customWidth="1"/>
    <col min="4869" max="4870" width="7.625" style="8" customWidth="1"/>
    <col min="4871" max="4871" width="8.625" style="8" customWidth="1"/>
    <col min="4872" max="4875" width="7.625" style="8" customWidth="1"/>
    <col min="4876" max="5120" width="9" style="8"/>
    <col min="5121" max="5121" width="8.625" style="8" customWidth="1"/>
    <col min="5122" max="5123" width="7.625" style="8" customWidth="1"/>
    <col min="5124" max="5124" width="8.625" style="8" customWidth="1"/>
    <col min="5125" max="5126" width="7.625" style="8" customWidth="1"/>
    <col min="5127" max="5127" width="8.625" style="8" customWidth="1"/>
    <col min="5128" max="5131" width="7.625" style="8" customWidth="1"/>
    <col min="5132" max="5376" width="9" style="8"/>
    <col min="5377" max="5377" width="8.625" style="8" customWidth="1"/>
    <col min="5378" max="5379" width="7.625" style="8" customWidth="1"/>
    <col min="5380" max="5380" width="8.625" style="8" customWidth="1"/>
    <col min="5381" max="5382" width="7.625" style="8" customWidth="1"/>
    <col min="5383" max="5383" width="8.625" style="8" customWidth="1"/>
    <col min="5384" max="5387" width="7.625" style="8" customWidth="1"/>
    <col min="5388" max="5632" width="9" style="8"/>
    <col min="5633" max="5633" width="8.625" style="8" customWidth="1"/>
    <col min="5634" max="5635" width="7.625" style="8" customWidth="1"/>
    <col min="5636" max="5636" width="8.625" style="8" customWidth="1"/>
    <col min="5637" max="5638" width="7.625" style="8" customWidth="1"/>
    <col min="5639" max="5639" width="8.625" style="8" customWidth="1"/>
    <col min="5640" max="5643" width="7.625" style="8" customWidth="1"/>
    <col min="5644" max="5888" width="9" style="8"/>
    <col min="5889" max="5889" width="8.625" style="8" customWidth="1"/>
    <col min="5890" max="5891" width="7.625" style="8" customWidth="1"/>
    <col min="5892" max="5892" width="8.625" style="8" customWidth="1"/>
    <col min="5893" max="5894" width="7.625" style="8" customWidth="1"/>
    <col min="5895" max="5895" width="8.625" style="8" customWidth="1"/>
    <col min="5896" max="5899" width="7.625" style="8" customWidth="1"/>
    <col min="5900" max="6144" width="9" style="8"/>
    <col min="6145" max="6145" width="8.625" style="8" customWidth="1"/>
    <col min="6146" max="6147" width="7.625" style="8" customWidth="1"/>
    <col min="6148" max="6148" width="8.625" style="8" customWidth="1"/>
    <col min="6149" max="6150" width="7.625" style="8" customWidth="1"/>
    <col min="6151" max="6151" width="8.625" style="8" customWidth="1"/>
    <col min="6152" max="6155" width="7.625" style="8" customWidth="1"/>
    <col min="6156" max="6400" width="9" style="8"/>
    <col min="6401" max="6401" width="8.625" style="8" customWidth="1"/>
    <col min="6402" max="6403" width="7.625" style="8" customWidth="1"/>
    <col min="6404" max="6404" width="8.625" style="8" customWidth="1"/>
    <col min="6405" max="6406" width="7.625" style="8" customWidth="1"/>
    <col min="6407" max="6407" width="8.625" style="8" customWidth="1"/>
    <col min="6408" max="6411" width="7.625" style="8" customWidth="1"/>
    <col min="6412" max="6656" width="9" style="8"/>
    <col min="6657" max="6657" width="8.625" style="8" customWidth="1"/>
    <col min="6658" max="6659" width="7.625" style="8" customWidth="1"/>
    <col min="6660" max="6660" width="8.625" style="8" customWidth="1"/>
    <col min="6661" max="6662" width="7.625" style="8" customWidth="1"/>
    <col min="6663" max="6663" width="8.625" style="8" customWidth="1"/>
    <col min="6664" max="6667" width="7.625" style="8" customWidth="1"/>
    <col min="6668" max="6912" width="9" style="8"/>
    <col min="6913" max="6913" width="8.625" style="8" customWidth="1"/>
    <col min="6914" max="6915" width="7.625" style="8" customWidth="1"/>
    <col min="6916" max="6916" width="8.625" style="8" customWidth="1"/>
    <col min="6917" max="6918" width="7.625" style="8" customWidth="1"/>
    <col min="6919" max="6919" width="8.625" style="8" customWidth="1"/>
    <col min="6920" max="6923" width="7.625" style="8" customWidth="1"/>
    <col min="6924" max="7168" width="9" style="8"/>
    <col min="7169" max="7169" width="8.625" style="8" customWidth="1"/>
    <col min="7170" max="7171" width="7.625" style="8" customWidth="1"/>
    <col min="7172" max="7172" width="8.625" style="8" customWidth="1"/>
    <col min="7173" max="7174" width="7.625" style="8" customWidth="1"/>
    <col min="7175" max="7175" width="8.625" style="8" customWidth="1"/>
    <col min="7176" max="7179" width="7.625" style="8" customWidth="1"/>
    <col min="7180" max="7424" width="9" style="8"/>
    <col min="7425" max="7425" width="8.625" style="8" customWidth="1"/>
    <col min="7426" max="7427" width="7.625" style="8" customWidth="1"/>
    <col min="7428" max="7428" width="8.625" style="8" customWidth="1"/>
    <col min="7429" max="7430" width="7.625" style="8" customWidth="1"/>
    <col min="7431" max="7431" width="8.625" style="8" customWidth="1"/>
    <col min="7432" max="7435" width="7.625" style="8" customWidth="1"/>
    <col min="7436" max="7680" width="9" style="8"/>
    <col min="7681" max="7681" width="8.625" style="8" customWidth="1"/>
    <col min="7682" max="7683" width="7.625" style="8" customWidth="1"/>
    <col min="7684" max="7684" width="8.625" style="8" customWidth="1"/>
    <col min="7685" max="7686" width="7.625" style="8" customWidth="1"/>
    <col min="7687" max="7687" width="8.625" style="8" customWidth="1"/>
    <col min="7688" max="7691" width="7.625" style="8" customWidth="1"/>
    <col min="7692" max="7936" width="9" style="8"/>
    <col min="7937" max="7937" width="8.625" style="8" customWidth="1"/>
    <col min="7938" max="7939" width="7.625" style="8" customWidth="1"/>
    <col min="7940" max="7940" width="8.625" style="8" customWidth="1"/>
    <col min="7941" max="7942" width="7.625" style="8" customWidth="1"/>
    <col min="7943" max="7943" width="8.625" style="8" customWidth="1"/>
    <col min="7944" max="7947" width="7.625" style="8" customWidth="1"/>
    <col min="7948" max="8192" width="9" style="8"/>
    <col min="8193" max="8193" width="8.625" style="8" customWidth="1"/>
    <col min="8194" max="8195" width="7.625" style="8" customWidth="1"/>
    <col min="8196" max="8196" width="8.625" style="8" customWidth="1"/>
    <col min="8197" max="8198" width="7.625" style="8" customWidth="1"/>
    <col min="8199" max="8199" width="8.625" style="8" customWidth="1"/>
    <col min="8200" max="8203" width="7.625" style="8" customWidth="1"/>
    <col min="8204" max="8448" width="9" style="8"/>
    <col min="8449" max="8449" width="8.625" style="8" customWidth="1"/>
    <col min="8450" max="8451" width="7.625" style="8" customWidth="1"/>
    <col min="8452" max="8452" width="8.625" style="8" customWidth="1"/>
    <col min="8453" max="8454" width="7.625" style="8" customWidth="1"/>
    <col min="8455" max="8455" width="8.625" style="8" customWidth="1"/>
    <col min="8456" max="8459" width="7.625" style="8" customWidth="1"/>
    <col min="8460" max="8704" width="9" style="8"/>
    <col min="8705" max="8705" width="8.625" style="8" customWidth="1"/>
    <col min="8706" max="8707" width="7.625" style="8" customWidth="1"/>
    <col min="8708" max="8708" width="8.625" style="8" customWidth="1"/>
    <col min="8709" max="8710" width="7.625" style="8" customWidth="1"/>
    <col min="8711" max="8711" width="8.625" style="8" customWidth="1"/>
    <col min="8712" max="8715" width="7.625" style="8" customWidth="1"/>
    <col min="8716" max="8960" width="9" style="8"/>
    <col min="8961" max="8961" width="8.625" style="8" customWidth="1"/>
    <col min="8962" max="8963" width="7.625" style="8" customWidth="1"/>
    <col min="8964" max="8964" width="8.625" style="8" customWidth="1"/>
    <col min="8965" max="8966" width="7.625" style="8" customWidth="1"/>
    <col min="8967" max="8967" width="8.625" style="8" customWidth="1"/>
    <col min="8968" max="8971" width="7.625" style="8" customWidth="1"/>
    <col min="8972" max="9216" width="9" style="8"/>
    <col min="9217" max="9217" width="8.625" style="8" customWidth="1"/>
    <col min="9218" max="9219" width="7.625" style="8" customWidth="1"/>
    <col min="9220" max="9220" width="8.625" style="8" customWidth="1"/>
    <col min="9221" max="9222" width="7.625" style="8" customWidth="1"/>
    <col min="9223" max="9223" width="8.625" style="8" customWidth="1"/>
    <col min="9224" max="9227" width="7.625" style="8" customWidth="1"/>
    <col min="9228" max="9472" width="9" style="8"/>
    <col min="9473" max="9473" width="8.625" style="8" customWidth="1"/>
    <col min="9474" max="9475" width="7.625" style="8" customWidth="1"/>
    <col min="9476" max="9476" width="8.625" style="8" customWidth="1"/>
    <col min="9477" max="9478" width="7.625" style="8" customWidth="1"/>
    <col min="9479" max="9479" width="8.625" style="8" customWidth="1"/>
    <col min="9480" max="9483" width="7.625" style="8" customWidth="1"/>
    <col min="9484" max="9728" width="9" style="8"/>
    <col min="9729" max="9729" width="8.625" style="8" customWidth="1"/>
    <col min="9730" max="9731" width="7.625" style="8" customWidth="1"/>
    <col min="9732" max="9732" width="8.625" style="8" customWidth="1"/>
    <col min="9733" max="9734" width="7.625" style="8" customWidth="1"/>
    <col min="9735" max="9735" width="8.625" style="8" customWidth="1"/>
    <col min="9736" max="9739" width="7.625" style="8" customWidth="1"/>
    <col min="9740" max="9984" width="9" style="8"/>
    <col min="9985" max="9985" width="8.625" style="8" customWidth="1"/>
    <col min="9986" max="9987" width="7.625" style="8" customWidth="1"/>
    <col min="9988" max="9988" width="8.625" style="8" customWidth="1"/>
    <col min="9989" max="9990" width="7.625" style="8" customWidth="1"/>
    <col min="9991" max="9991" width="8.625" style="8" customWidth="1"/>
    <col min="9992" max="9995" width="7.625" style="8" customWidth="1"/>
    <col min="9996" max="10240" width="9" style="8"/>
    <col min="10241" max="10241" width="8.625" style="8" customWidth="1"/>
    <col min="10242" max="10243" width="7.625" style="8" customWidth="1"/>
    <col min="10244" max="10244" width="8.625" style="8" customWidth="1"/>
    <col min="10245" max="10246" width="7.625" style="8" customWidth="1"/>
    <col min="10247" max="10247" width="8.625" style="8" customWidth="1"/>
    <col min="10248" max="10251" width="7.625" style="8" customWidth="1"/>
    <col min="10252" max="10496" width="9" style="8"/>
    <col min="10497" max="10497" width="8.625" style="8" customWidth="1"/>
    <col min="10498" max="10499" width="7.625" style="8" customWidth="1"/>
    <col min="10500" max="10500" width="8.625" style="8" customWidth="1"/>
    <col min="10501" max="10502" width="7.625" style="8" customWidth="1"/>
    <col min="10503" max="10503" width="8.625" style="8" customWidth="1"/>
    <col min="10504" max="10507" width="7.625" style="8" customWidth="1"/>
    <col min="10508" max="10752" width="9" style="8"/>
    <col min="10753" max="10753" width="8.625" style="8" customWidth="1"/>
    <col min="10754" max="10755" width="7.625" style="8" customWidth="1"/>
    <col min="10756" max="10756" width="8.625" style="8" customWidth="1"/>
    <col min="10757" max="10758" width="7.625" style="8" customWidth="1"/>
    <col min="10759" max="10759" width="8.625" style="8" customWidth="1"/>
    <col min="10760" max="10763" width="7.625" style="8" customWidth="1"/>
    <col min="10764" max="11008" width="9" style="8"/>
    <col min="11009" max="11009" width="8.625" style="8" customWidth="1"/>
    <col min="11010" max="11011" width="7.625" style="8" customWidth="1"/>
    <col min="11012" max="11012" width="8.625" style="8" customWidth="1"/>
    <col min="11013" max="11014" width="7.625" style="8" customWidth="1"/>
    <col min="11015" max="11015" width="8.625" style="8" customWidth="1"/>
    <col min="11016" max="11019" width="7.625" style="8" customWidth="1"/>
    <col min="11020" max="11264" width="9" style="8"/>
    <col min="11265" max="11265" width="8.625" style="8" customWidth="1"/>
    <col min="11266" max="11267" width="7.625" style="8" customWidth="1"/>
    <col min="11268" max="11268" width="8.625" style="8" customWidth="1"/>
    <col min="11269" max="11270" width="7.625" style="8" customWidth="1"/>
    <col min="11271" max="11271" width="8.625" style="8" customWidth="1"/>
    <col min="11272" max="11275" width="7.625" style="8" customWidth="1"/>
    <col min="11276" max="11520" width="9" style="8"/>
    <col min="11521" max="11521" width="8.625" style="8" customWidth="1"/>
    <col min="11522" max="11523" width="7.625" style="8" customWidth="1"/>
    <col min="11524" max="11524" width="8.625" style="8" customWidth="1"/>
    <col min="11525" max="11526" width="7.625" style="8" customWidth="1"/>
    <col min="11527" max="11527" width="8.625" style="8" customWidth="1"/>
    <col min="11528" max="11531" width="7.625" style="8" customWidth="1"/>
    <col min="11532" max="11776" width="9" style="8"/>
    <col min="11777" max="11777" width="8.625" style="8" customWidth="1"/>
    <col min="11778" max="11779" width="7.625" style="8" customWidth="1"/>
    <col min="11780" max="11780" width="8.625" style="8" customWidth="1"/>
    <col min="11781" max="11782" width="7.625" style="8" customWidth="1"/>
    <col min="11783" max="11783" width="8.625" style="8" customWidth="1"/>
    <col min="11784" max="11787" width="7.625" style="8" customWidth="1"/>
    <col min="11788" max="12032" width="9" style="8"/>
    <col min="12033" max="12033" width="8.625" style="8" customWidth="1"/>
    <col min="12034" max="12035" width="7.625" style="8" customWidth="1"/>
    <col min="12036" max="12036" width="8.625" style="8" customWidth="1"/>
    <col min="12037" max="12038" width="7.625" style="8" customWidth="1"/>
    <col min="12039" max="12039" width="8.625" style="8" customWidth="1"/>
    <col min="12040" max="12043" width="7.625" style="8" customWidth="1"/>
    <col min="12044" max="12288" width="9" style="8"/>
    <col min="12289" max="12289" width="8.625" style="8" customWidth="1"/>
    <col min="12290" max="12291" width="7.625" style="8" customWidth="1"/>
    <col min="12292" max="12292" width="8.625" style="8" customWidth="1"/>
    <col min="12293" max="12294" width="7.625" style="8" customWidth="1"/>
    <col min="12295" max="12295" width="8.625" style="8" customWidth="1"/>
    <col min="12296" max="12299" width="7.625" style="8" customWidth="1"/>
    <col min="12300" max="12544" width="9" style="8"/>
    <col min="12545" max="12545" width="8.625" style="8" customWidth="1"/>
    <col min="12546" max="12547" width="7.625" style="8" customWidth="1"/>
    <col min="12548" max="12548" width="8.625" style="8" customWidth="1"/>
    <col min="12549" max="12550" width="7.625" style="8" customWidth="1"/>
    <col min="12551" max="12551" width="8.625" style="8" customWidth="1"/>
    <col min="12552" max="12555" width="7.625" style="8" customWidth="1"/>
    <col min="12556" max="12800" width="9" style="8"/>
    <col min="12801" max="12801" width="8.625" style="8" customWidth="1"/>
    <col min="12802" max="12803" width="7.625" style="8" customWidth="1"/>
    <col min="12804" max="12804" width="8.625" style="8" customWidth="1"/>
    <col min="12805" max="12806" width="7.625" style="8" customWidth="1"/>
    <col min="12807" max="12807" width="8.625" style="8" customWidth="1"/>
    <col min="12808" max="12811" width="7.625" style="8" customWidth="1"/>
    <col min="12812" max="13056" width="9" style="8"/>
    <col min="13057" max="13057" width="8.625" style="8" customWidth="1"/>
    <col min="13058" max="13059" width="7.625" style="8" customWidth="1"/>
    <col min="13060" max="13060" width="8.625" style="8" customWidth="1"/>
    <col min="13061" max="13062" width="7.625" style="8" customWidth="1"/>
    <col min="13063" max="13063" width="8.625" style="8" customWidth="1"/>
    <col min="13064" max="13067" width="7.625" style="8" customWidth="1"/>
    <col min="13068" max="13312" width="9" style="8"/>
    <col min="13313" max="13313" width="8.625" style="8" customWidth="1"/>
    <col min="13314" max="13315" width="7.625" style="8" customWidth="1"/>
    <col min="13316" max="13316" width="8.625" style="8" customWidth="1"/>
    <col min="13317" max="13318" width="7.625" style="8" customWidth="1"/>
    <col min="13319" max="13319" width="8.625" style="8" customWidth="1"/>
    <col min="13320" max="13323" width="7.625" style="8" customWidth="1"/>
    <col min="13324" max="13568" width="9" style="8"/>
    <col min="13569" max="13569" width="8.625" style="8" customWidth="1"/>
    <col min="13570" max="13571" width="7.625" style="8" customWidth="1"/>
    <col min="13572" max="13572" width="8.625" style="8" customWidth="1"/>
    <col min="13573" max="13574" width="7.625" style="8" customWidth="1"/>
    <col min="13575" max="13575" width="8.625" style="8" customWidth="1"/>
    <col min="13576" max="13579" width="7.625" style="8" customWidth="1"/>
    <col min="13580" max="13824" width="9" style="8"/>
    <col min="13825" max="13825" width="8.625" style="8" customWidth="1"/>
    <col min="13826" max="13827" width="7.625" style="8" customWidth="1"/>
    <col min="13828" max="13828" width="8.625" style="8" customWidth="1"/>
    <col min="13829" max="13830" width="7.625" style="8" customWidth="1"/>
    <col min="13831" max="13831" width="8.625" style="8" customWidth="1"/>
    <col min="13832" max="13835" width="7.625" style="8" customWidth="1"/>
    <col min="13836" max="14080" width="9" style="8"/>
    <col min="14081" max="14081" width="8.625" style="8" customWidth="1"/>
    <col min="14082" max="14083" width="7.625" style="8" customWidth="1"/>
    <col min="14084" max="14084" width="8.625" style="8" customWidth="1"/>
    <col min="14085" max="14086" width="7.625" style="8" customWidth="1"/>
    <col min="14087" max="14087" width="8.625" style="8" customWidth="1"/>
    <col min="14088" max="14091" width="7.625" style="8" customWidth="1"/>
    <col min="14092" max="14336" width="9" style="8"/>
    <col min="14337" max="14337" width="8.625" style="8" customWidth="1"/>
    <col min="14338" max="14339" width="7.625" style="8" customWidth="1"/>
    <col min="14340" max="14340" width="8.625" style="8" customWidth="1"/>
    <col min="14341" max="14342" width="7.625" style="8" customWidth="1"/>
    <col min="14343" max="14343" width="8.625" style="8" customWidth="1"/>
    <col min="14344" max="14347" width="7.625" style="8" customWidth="1"/>
    <col min="14348" max="14592" width="9" style="8"/>
    <col min="14593" max="14593" width="8.625" style="8" customWidth="1"/>
    <col min="14594" max="14595" width="7.625" style="8" customWidth="1"/>
    <col min="14596" max="14596" width="8.625" style="8" customWidth="1"/>
    <col min="14597" max="14598" width="7.625" style="8" customWidth="1"/>
    <col min="14599" max="14599" width="8.625" style="8" customWidth="1"/>
    <col min="14600" max="14603" width="7.625" style="8" customWidth="1"/>
    <col min="14604" max="14848" width="9" style="8"/>
    <col min="14849" max="14849" width="8.625" style="8" customWidth="1"/>
    <col min="14850" max="14851" width="7.625" style="8" customWidth="1"/>
    <col min="14852" max="14852" width="8.625" style="8" customWidth="1"/>
    <col min="14853" max="14854" width="7.625" style="8" customWidth="1"/>
    <col min="14855" max="14855" width="8.625" style="8" customWidth="1"/>
    <col min="14856" max="14859" width="7.625" style="8" customWidth="1"/>
    <col min="14860" max="15104" width="9" style="8"/>
    <col min="15105" max="15105" width="8.625" style="8" customWidth="1"/>
    <col min="15106" max="15107" width="7.625" style="8" customWidth="1"/>
    <col min="15108" max="15108" width="8.625" style="8" customWidth="1"/>
    <col min="15109" max="15110" width="7.625" style="8" customWidth="1"/>
    <col min="15111" max="15111" width="8.625" style="8" customWidth="1"/>
    <col min="15112" max="15115" width="7.625" style="8" customWidth="1"/>
    <col min="15116" max="15360" width="9" style="8"/>
    <col min="15361" max="15361" width="8.625" style="8" customWidth="1"/>
    <col min="15362" max="15363" width="7.625" style="8" customWidth="1"/>
    <col min="15364" max="15364" width="8.625" style="8" customWidth="1"/>
    <col min="15365" max="15366" width="7.625" style="8" customWidth="1"/>
    <col min="15367" max="15367" width="8.625" style="8" customWidth="1"/>
    <col min="15368" max="15371" width="7.625" style="8" customWidth="1"/>
    <col min="15372" max="15616" width="9" style="8"/>
    <col min="15617" max="15617" width="8.625" style="8" customWidth="1"/>
    <col min="15618" max="15619" width="7.625" style="8" customWidth="1"/>
    <col min="15620" max="15620" width="8.625" style="8" customWidth="1"/>
    <col min="15621" max="15622" width="7.625" style="8" customWidth="1"/>
    <col min="15623" max="15623" width="8.625" style="8" customWidth="1"/>
    <col min="15624" max="15627" width="7.625" style="8" customWidth="1"/>
    <col min="15628" max="15872" width="9" style="8"/>
    <col min="15873" max="15873" width="8.625" style="8" customWidth="1"/>
    <col min="15874" max="15875" width="7.625" style="8" customWidth="1"/>
    <col min="15876" max="15876" width="8.625" style="8" customWidth="1"/>
    <col min="15877" max="15878" width="7.625" style="8" customWidth="1"/>
    <col min="15879" max="15879" width="8.625" style="8" customWidth="1"/>
    <col min="15880" max="15883" width="7.625" style="8" customWidth="1"/>
    <col min="15884" max="16128" width="9" style="8"/>
    <col min="16129" max="16129" width="8.625" style="8" customWidth="1"/>
    <col min="16130" max="16131" width="7.625" style="8" customWidth="1"/>
    <col min="16132" max="16132" width="8.625" style="8" customWidth="1"/>
    <col min="16133" max="16134" width="7.625" style="8" customWidth="1"/>
    <col min="16135" max="16135" width="8.625" style="8" customWidth="1"/>
    <col min="16136" max="16139" width="7.625" style="8" customWidth="1"/>
    <col min="16140" max="16384" width="9" style="8"/>
  </cols>
  <sheetData>
    <row r="1" spans="1:11" ht="37.5" customHeight="1" x14ac:dyDescent="0.4">
      <c r="C1" s="40"/>
      <c r="K1" s="41" t="s">
        <v>66</v>
      </c>
    </row>
    <row r="2" spans="1:11" ht="18.75" customHeight="1" x14ac:dyDescent="0.4">
      <c r="A2" s="9" t="s">
        <v>67</v>
      </c>
    </row>
    <row r="3" spans="1:11" ht="11.25" customHeight="1" x14ac:dyDescent="0.4">
      <c r="A3" s="9"/>
    </row>
    <row r="4" spans="1:11" ht="15" customHeight="1" x14ac:dyDescent="0.15">
      <c r="A4" s="8" t="s">
        <v>68</v>
      </c>
      <c r="J4" s="151" t="s">
        <v>69</v>
      </c>
      <c r="K4" s="151"/>
    </row>
    <row r="5" spans="1:11" ht="34.5" customHeight="1" x14ac:dyDescent="0.4">
      <c r="A5" s="137" t="s">
        <v>70</v>
      </c>
      <c r="B5" s="139"/>
      <c r="C5" s="139"/>
      <c r="D5" s="139" t="s">
        <v>71</v>
      </c>
      <c r="E5" s="139"/>
      <c r="F5" s="139" t="s">
        <v>72</v>
      </c>
      <c r="G5" s="139"/>
      <c r="H5" s="152" t="s">
        <v>73</v>
      </c>
      <c r="I5" s="139"/>
      <c r="J5" s="139" t="s">
        <v>74</v>
      </c>
      <c r="K5" s="138"/>
    </row>
    <row r="6" spans="1:11" ht="24.75" customHeight="1" x14ac:dyDescent="0.4">
      <c r="A6" s="147" t="s">
        <v>75</v>
      </c>
      <c r="B6" s="145"/>
      <c r="C6" s="145"/>
      <c r="D6" s="148">
        <v>5</v>
      </c>
      <c r="E6" s="149"/>
      <c r="F6" s="149">
        <v>112726.5</v>
      </c>
      <c r="G6" s="149"/>
      <c r="H6" s="149">
        <v>107466.4</v>
      </c>
      <c r="I6" s="149"/>
      <c r="J6" s="144">
        <f>H6/F6*100</f>
        <v>95.333750271675243</v>
      </c>
      <c r="K6" s="144"/>
    </row>
    <row r="7" spans="1:11" ht="24.75" customHeight="1" x14ac:dyDescent="0.4">
      <c r="A7" s="147" t="s">
        <v>76</v>
      </c>
      <c r="B7" s="145" t="s">
        <v>77</v>
      </c>
      <c r="C7" s="145"/>
      <c r="D7" s="146">
        <v>11</v>
      </c>
      <c r="E7" s="144"/>
      <c r="F7" s="144">
        <v>99378.7</v>
      </c>
      <c r="G7" s="144"/>
      <c r="H7" s="144">
        <v>79413.3</v>
      </c>
      <c r="I7" s="144"/>
      <c r="J7" s="144">
        <f>H7/F7*100</f>
        <v>79.909779459783636</v>
      </c>
      <c r="K7" s="144"/>
    </row>
    <row r="8" spans="1:11" ht="24.75" customHeight="1" x14ac:dyDescent="0.4">
      <c r="A8" s="147"/>
      <c r="B8" s="145" t="s">
        <v>78</v>
      </c>
      <c r="C8" s="145"/>
      <c r="D8" s="146">
        <v>27</v>
      </c>
      <c r="E8" s="144"/>
      <c r="F8" s="144">
        <v>134843.4</v>
      </c>
      <c r="G8" s="144"/>
      <c r="H8" s="144">
        <v>82073.899999999994</v>
      </c>
      <c r="I8" s="144"/>
      <c r="J8" s="144">
        <f>H8/F8*100</f>
        <v>60.866086141405503</v>
      </c>
      <c r="K8" s="144"/>
    </row>
    <row r="9" spans="1:11" ht="24.75" customHeight="1" x14ac:dyDescent="0.4">
      <c r="A9" s="150"/>
      <c r="B9" s="140" t="s">
        <v>79</v>
      </c>
      <c r="C9" s="140"/>
      <c r="D9" s="141">
        <f>SUM(D7:E8)</f>
        <v>38</v>
      </c>
      <c r="E9" s="142"/>
      <c r="F9" s="142">
        <f>SUM(F7:G8)</f>
        <v>234222.09999999998</v>
      </c>
      <c r="G9" s="142"/>
      <c r="H9" s="142">
        <f>SUM(H7:I8)</f>
        <v>161487.20000000001</v>
      </c>
      <c r="I9" s="142"/>
      <c r="J9" s="142">
        <f>H9/F9*100</f>
        <v>68.946183985200378</v>
      </c>
      <c r="K9" s="142"/>
    </row>
    <row r="10" spans="1:11" ht="15" customHeight="1" x14ac:dyDescent="0.4">
      <c r="A10" s="32"/>
      <c r="B10" s="32"/>
      <c r="C10" s="32"/>
      <c r="D10" s="32"/>
      <c r="E10" s="32"/>
      <c r="F10" s="42"/>
      <c r="G10" s="42"/>
      <c r="H10" s="42"/>
      <c r="I10" s="42"/>
      <c r="J10" s="42"/>
      <c r="K10" s="42"/>
    </row>
    <row r="11" spans="1:11" ht="37.5" customHeight="1" x14ac:dyDescent="0.4">
      <c r="A11" s="43"/>
    </row>
    <row r="12" spans="1:11" ht="15" customHeight="1" x14ac:dyDescent="0.4">
      <c r="A12" s="8" t="s">
        <v>80</v>
      </c>
      <c r="J12" s="143"/>
      <c r="K12" s="143"/>
    </row>
    <row r="13" spans="1:11" ht="24.75" customHeight="1" x14ac:dyDescent="0.4">
      <c r="A13" s="137" t="s">
        <v>81</v>
      </c>
      <c r="B13" s="139"/>
      <c r="C13" s="139"/>
      <c r="D13" s="139" t="s">
        <v>82</v>
      </c>
      <c r="E13" s="139"/>
      <c r="F13" s="139"/>
      <c r="G13" s="139"/>
      <c r="H13" s="139" t="s">
        <v>71</v>
      </c>
      <c r="I13" s="139"/>
      <c r="J13" s="139"/>
      <c r="K13" s="138"/>
    </row>
    <row r="14" spans="1:11" ht="38.25" customHeight="1" x14ac:dyDescent="0.4">
      <c r="A14" s="44" t="s">
        <v>83</v>
      </c>
      <c r="B14" s="45" t="s">
        <v>84</v>
      </c>
      <c r="C14" s="45" t="s">
        <v>85</v>
      </c>
      <c r="D14" s="46" t="s">
        <v>86</v>
      </c>
      <c r="E14" s="45" t="s">
        <v>87</v>
      </c>
      <c r="F14" s="45" t="s">
        <v>88</v>
      </c>
      <c r="G14" s="45" t="s">
        <v>89</v>
      </c>
      <c r="H14" s="45" t="s">
        <v>90</v>
      </c>
      <c r="I14" s="45" t="s">
        <v>87</v>
      </c>
      <c r="J14" s="45" t="s">
        <v>88</v>
      </c>
      <c r="K14" s="47" t="s">
        <v>89</v>
      </c>
    </row>
    <row r="15" spans="1:11" s="49" customFormat="1" ht="46.5" customHeight="1" x14ac:dyDescent="0.4">
      <c r="A15" s="48">
        <v>2261214.4</v>
      </c>
      <c r="B15" s="48">
        <v>625862.19999999995</v>
      </c>
      <c r="C15" s="48">
        <f>(B15/A15)*100</f>
        <v>27.678144982625263</v>
      </c>
      <c r="D15" s="48">
        <f>E15+F15+G15</f>
        <v>2338988.2999999998</v>
      </c>
      <c r="E15" s="48">
        <v>301927.09999999998</v>
      </c>
      <c r="F15" s="48">
        <v>297614.7</v>
      </c>
      <c r="G15" s="48">
        <v>1739446.5</v>
      </c>
      <c r="H15" s="48">
        <f>I15+J15+K15</f>
        <v>4587</v>
      </c>
      <c r="I15" s="48">
        <v>117</v>
      </c>
      <c r="J15" s="48">
        <v>204</v>
      </c>
      <c r="K15" s="48">
        <v>4266</v>
      </c>
    </row>
    <row r="16" spans="1:11" ht="15" customHeight="1" x14ac:dyDescent="0.4">
      <c r="K16" s="50" t="s">
        <v>91</v>
      </c>
    </row>
    <row r="17" spans="1:18" ht="37.5" customHeight="1" x14ac:dyDescent="0.4"/>
    <row r="18" spans="1:18" ht="26.25" customHeight="1" x14ac:dyDescent="0.4"/>
    <row r="19" spans="1:18" ht="18.75" customHeight="1" x14ac:dyDescent="0.4">
      <c r="A19" s="51" t="s">
        <v>92</v>
      </c>
      <c r="B19" s="52"/>
      <c r="J19" s="53"/>
      <c r="K19" s="54"/>
      <c r="L19" s="54"/>
      <c r="M19" s="54"/>
      <c r="N19" s="55"/>
      <c r="O19" s="56"/>
      <c r="P19" s="55"/>
      <c r="Q19" s="55"/>
      <c r="R19" s="54"/>
    </row>
    <row r="20" spans="1:18" ht="15" customHeight="1" x14ac:dyDescent="0.15">
      <c r="A20" s="51"/>
      <c r="B20" s="52"/>
      <c r="J20" s="57" t="s">
        <v>93</v>
      </c>
      <c r="K20" s="53"/>
      <c r="L20" s="54"/>
      <c r="M20" s="54"/>
      <c r="N20" s="55"/>
      <c r="O20" s="56"/>
      <c r="P20" s="55"/>
      <c r="Q20" s="55"/>
      <c r="R20" s="54"/>
    </row>
    <row r="21" spans="1:18" ht="21" customHeight="1" x14ac:dyDescent="0.4">
      <c r="A21" s="17"/>
      <c r="B21" s="58" t="s">
        <v>94</v>
      </c>
      <c r="C21" s="58" t="s">
        <v>95</v>
      </c>
      <c r="D21" s="59" t="s">
        <v>96</v>
      </c>
      <c r="E21" s="58" t="s">
        <v>97</v>
      </c>
      <c r="F21" s="60" t="s">
        <v>98</v>
      </c>
      <c r="G21" s="60" t="s">
        <v>99</v>
      </c>
      <c r="H21" s="60" t="s">
        <v>100</v>
      </c>
      <c r="I21" s="60" t="s">
        <v>101</v>
      </c>
      <c r="J21" s="60" t="s">
        <v>102</v>
      </c>
      <c r="K21" s="60" t="s">
        <v>103</v>
      </c>
    </row>
    <row r="22" spans="1:18" ht="33.75" customHeight="1" x14ac:dyDescent="0.4">
      <c r="A22" s="61" t="s">
        <v>104</v>
      </c>
      <c r="B22" s="62">
        <v>2240</v>
      </c>
      <c r="C22" s="62">
        <v>2240</v>
      </c>
      <c r="D22" s="63">
        <v>2239</v>
      </c>
      <c r="E22" s="62">
        <v>2243</v>
      </c>
      <c r="F22" s="62">
        <v>2251</v>
      </c>
      <c r="G22" s="62">
        <v>2254</v>
      </c>
      <c r="H22" s="62">
        <v>2261</v>
      </c>
      <c r="I22" s="62">
        <v>2262</v>
      </c>
      <c r="J22" s="62">
        <v>2261</v>
      </c>
      <c r="K22" s="64">
        <v>2261</v>
      </c>
    </row>
    <row r="23" spans="1:18" ht="33.75" customHeight="1" x14ac:dyDescent="0.4">
      <c r="A23" s="65"/>
      <c r="B23" s="66"/>
      <c r="C23" s="66"/>
      <c r="D23" s="67"/>
      <c r="E23" s="68"/>
      <c r="F23" s="68"/>
      <c r="G23" s="68"/>
      <c r="H23" s="68"/>
      <c r="I23" s="69"/>
      <c r="J23" s="70"/>
      <c r="K23" s="70" t="s">
        <v>105</v>
      </c>
      <c r="L23" s="56"/>
    </row>
    <row r="24" spans="1:18" ht="33.75" customHeight="1" x14ac:dyDescent="0.4">
      <c r="A24" s="65"/>
      <c r="B24" s="66"/>
      <c r="C24" s="66"/>
      <c r="D24" s="67"/>
      <c r="E24" s="67"/>
      <c r="F24" s="67"/>
      <c r="G24" s="67"/>
      <c r="H24" s="67"/>
      <c r="I24" s="67"/>
      <c r="J24" s="67"/>
      <c r="K24" s="67"/>
      <c r="L24" s="67"/>
    </row>
    <row r="25" spans="1:18" ht="33.75" customHeight="1" x14ac:dyDescent="0.4">
      <c r="A25" s="65"/>
      <c r="B25" s="66"/>
      <c r="C25" s="66"/>
      <c r="D25" s="67"/>
      <c r="E25" s="67"/>
      <c r="F25" s="67"/>
      <c r="G25" s="67"/>
      <c r="H25" s="67"/>
      <c r="I25" s="67"/>
      <c r="J25" s="67"/>
      <c r="K25" s="67"/>
      <c r="L25" s="67"/>
    </row>
    <row r="26" spans="1:18" ht="33.75" customHeight="1" x14ac:dyDescent="0.4">
      <c r="A26" s="65"/>
      <c r="B26" s="66"/>
      <c r="C26" s="66"/>
      <c r="D26" s="67"/>
      <c r="E26" s="67"/>
      <c r="F26" s="67"/>
      <c r="G26" s="67"/>
      <c r="H26" s="67"/>
      <c r="I26" s="67"/>
      <c r="J26" s="67"/>
      <c r="K26" s="67"/>
      <c r="L26" s="67"/>
    </row>
    <row r="27" spans="1:18" ht="33.75" customHeight="1" x14ac:dyDescent="0.4">
      <c r="A27" s="65"/>
      <c r="B27" s="66"/>
      <c r="C27" s="66"/>
      <c r="D27" s="67"/>
      <c r="E27" s="67"/>
      <c r="F27" s="67"/>
      <c r="G27" s="67"/>
      <c r="H27" s="67"/>
      <c r="I27" s="67"/>
      <c r="J27" s="67"/>
      <c r="K27" s="67"/>
      <c r="L27" s="67"/>
    </row>
    <row r="28" spans="1:18" ht="33.75" customHeight="1" x14ac:dyDescent="0.4">
      <c r="A28" s="32"/>
      <c r="B28" s="71"/>
      <c r="C28" s="71"/>
      <c r="D28" s="55"/>
      <c r="E28" s="55"/>
      <c r="F28" s="55"/>
      <c r="G28" s="55"/>
      <c r="H28" s="55"/>
      <c r="I28" s="55"/>
      <c r="J28" s="55"/>
      <c r="K28" s="55"/>
      <c r="L28" s="55"/>
    </row>
    <row r="29" spans="1:18" ht="33.75" customHeight="1" x14ac:dyDescent="0.4">
      <c r="A29" s="65"/>
      <c r="B29" s="66"/>
      <c r="C29" s="66"/>
      <c r="D29" s="71"/>
      <c r="E29" s="71"/>
      <c r="F29" s="71"/>
      <c r="G29" s="71"/>
      <c r="H29" s="72"/>
      <c r="I29" s="72"/>
      <c r="J29" s="72"/>
      <c r="K29" s="72"/>
      <c r="L29" s="72"/>
    </row>
    <row r="30" spans="1:18" x14ac:dyDescent="0.4">
      <c r="A30" s="73"/>
      <c r="B30" s="68"/>
      <c r="C30" s="68"/>
      <c r="D30" s="68"/>
      <c r="E30" s="68"/>
      <c r="F30" s="68"/>
      <c r="G30" s="68"/>
      <c r="H30" s="68"/>
      <c r="I30" s="68"/>
      <c r="J30" s="69"/>
      <c r="K30" s="69"/>
      <c r="L30" s="56"/>
      <c r="M30" s="56"/>
      <c r="N30" s="56"/>
      <c r="O30" s="56"/>
      <c r="P30" s="56"/>
      <c r="Q30" s="56"/>
      <c r="R30" s="54"/>
    </row>
  </sheetData>
  <mergeCells count="31">
    <mergeCell ref="J4:K4"/>
    <mergeCell ref="A5:C5"/>
    <mergeCell ref="D5:E5"/>
    <mergeCell ref="F5:G5"/>
    <mergeCell ref="H5:I5"/>
    <mergeCell ref="J5:K5"/>
    <mergeCell ref="A6:C6"/>
    <mergeCell ref="D6:E6"/>
    <mergeCell ref="F6:G6"/>
    <mergeCell ref="H6:I6"/>
    <mergeCell ref="J6:K6"/>
    <mergeCell ref="J7:K7"/>
    <mergeCell ref="B8:C8"/>
    <mergeCell ref="D8:E8"/>
    <mergeCell ref="F8:G8"/>
    <mergeCell ref="H8:I8"/>
    <mergeCell ref="J8:K8"/>
    <mergeCell ref="B7:C7"/>
    <mergeCell ref="D7:E7"/>
    <mergeCell ref="F7:G7"/>
    <mergeCell ref="H7:I7"/>
    <mergeCell ref="A13:C13"/>
    <mergeCell ref="D13:G13"/>
    <mergeCell ref="H13:K13"/>
    <mergeCell ref="B9:C9"/>
    <mergeCell ref="D9:E9"/>
    <mergeCell ref="F9:G9"/>
    <mergeCell ref="H9:I9"/>
    <mergeCell ref="J9:K9"/>
    <mergeCell ref="J12:K12"/>
    <mergeCell ref="A7:A9"/>
  </mergeCells>
  <phoneticPr fontId="3"/>
  <conditionalFormatting sqref="H15">
    <cfRule type="containsBlanks" dxfId="49" priority="9" stopIfTrue="1">
      <formula>LEN(TRIM(H15))=0</formula>
    </cfRule>
  </conditionalFormatting>
  <conditionalFormatting sqref="C15:D15">
    <cfRule type="containsBlanks" dxfId="48" priority="8" stopIfTrue="1">
      <formula>LEN(TRIM(C15))=0</formula>
    </cfRule>
  </conditionalFormatting>
  <conditionalFormatting sqref="F22:H22">
    <cfRule type="containsBlanks" dxfId="47" priority="7">
      <formula>LEN(TRIM(F22))=0</formula>
    </cfRule>
  </conditionalFormatting>
  <conditionalFormatting sqref="H22:J22">
    <cfRule type="containsBlanks" dxfId="46" priority="6">
      <formula>LEN(TRIM(H22))=0</formula>
    </cfRule>
  </conditionalFormatting>
  <conditionalFormatting sqref="D6:I8">
    <cfRule type="containsBlanks" dxfId="45" priority="5" stopIfTrue="1">
      <formula>LEN(TRIM(D6))=0</formula>
    </cfRule>
  </conditionalFormatting>
  <conditionalFormatting sqref="A15:B15">
    <cfRule type="containsBlanks" dxfId="44" priority="4" stopIfTrue="1">
      <formula>LEN(TRIM(A15))=0</formula>
    </cfRule>
  </conditionalFormatting>
  <conditionalFormatting sqref="E15:G15">
    <cfRule type="containsBlanks" dxfId="43" priority="3" stopIfTrue="1">
      <formula>LEN(TRIM(E15))=0</formula>
    </cfRule>
  </conditionalFormatting>
  <conditionalFormatting sqref="I15:K15">
    <cfRule type="containsBlanks" dxfId="42" priority="2" stopIfTrue="1">
      <formula>LEN(TRIM(I15))=0</formula>
    </cfRule>
  </conditionalFormatting>
  <conditionalFormatting sqref="K22">
    <cfRule type="containsBlanks" dxfId="41" priority="1" stopIfTrue="1">
      <formula>LEN(TRIM(K22))=0</formula>
    </cfRule>
  </conditionalFormatting>
  <pageMargins left="0.78740157480314965" right="0.78740157480314965" top="0.39370078740157483"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2B5CD-28DA-45EC-A69F-B85E18629875}">
  <dimension ref="A1:R38"/>
  <sheetViews>
    <sheetView showGridLines="0" view="pageBreakPreview" zoomScale="110" zoomScaleNormal="100" zoomScaleSheetLayoutView="110" workbookViewId="0"/>
  </sheetViews>
  <sheetFormatPr defaultRowHeight="12" x14ac:dyDescent="0.4"/>
  <cols>
    <col min="1" max="1" width="4.375" style="76" customWidth="1"/>
    <col min="2" max="2" width="3.75" style="76" customWidth="1"/>
    <col min="3" max="14" width="5.125" style="76" customWidth="1"/>
    <col min="15" max="15" width="4.375" style="76" customWidth="1"/>
    <col min="16" max="16" width="5" style="76" customWidth="1"/>
    <col min="17" max="17" width="4.375" style="76" customWidth="1"/>
    <col min="18" max="18" width="3.5" style="76" customWidth="1"/>
    <col min="19" max="16384" width="9" style="76"/>
  </cols>
  <sheetData>
    <row r="1" spans="1:18" ht="37.5" customHeight="1" x14ac:dyDescent="0.4">
      <c r="A1" s="74" t="s">
        <v>106</v>
      </c>
      <c r="B1" s="75"/>
    </row>
    <row r="2" spans="1:18" ht="18.75" customHeight="1" x14ac:dyDescent="0.4">
      <c r="A2" s="77" t="s">
        <v>107</v>
      </c>
      <c r="B2" s="77"/>
      <c r="C2" s="77"/>
      <c r="D2" s="77"/>
      <c r="E2" s="77"/>
      <c r="F2" s="77"/>
      <c r="G2" s="77"/>
      <c r="H2" s="77"/>
      <c r="I2" s="77"/>
      <c r="J2" s="77"/>
      <c r="K2" s="77"/>
      <c r="L2" s="157" t="s">
        <v>108</v>
      </c>
      <c r="M2" s="157"/>
      <c r="N2" s="157"/>
      <c r="O2" s="157"/>
      <c r="P2" s="157"/>
      <c r="Q2" s="157"/>
      <c r="R2" s="157"/>
    </row>
    <row r="3" spans="1:18" ht="11.25" customHeight="1" x14ac:dyDescent="0.4">
      <c r="L3" s="158"/>
      <c r="M3" s="158"/>
      <c r="N3" s="158"/>
      <c r="O3" s="158"/>
      <c r="P3" s="158"/>
      <c r="Q3" s="158"/>
      <c r="R3" s="158"/>
    </row>
    <row r="4" spans="1:18" ht="18.75" customHeight="1" x14ac:dyDescent="0.4">
      <c r="A4" s="178" t="s">
        <v>37</v>
      </c>
      <c r="B4" s="179"/>
      <c r="C4" s="159" t="s">
        <v>109</v>
      </c>
      <c r="D4" s="160"/>
      <c r="E4" s="160"/>
      <c r="F4" s="160"/>
      <c r="G4" s="160"/>
      <c r="H4" s="160"/>
      <c r="I4" s="160"/>
      <c r="J4" s="160"/>
      <c r="K4" s="160"/>
      <c r="L4" s="160"/>
      <c r="M4" s="160"/>
      <c r="N4" s="160"/>
      <c r="O4" s="160"/>
      <c r="P4" s="160"/>
      <c r="Q4" s="160"/>
      <c r="R4" s="160"/>
    </row>
    <row r="5" spans="1:18" ht="18.75" customHeight="1" x14ac:dyDescent="0.4">
      <c r="A5" s="180"/>
      <c r="B5" s="181"/>
      <c r="C5" s="177" t="s">
        <v>110</v>
      </c>
      <c r="D5" s="175"/>
      <c r="E5" s="175"/>
      <c r="F5" s="175"/>
      <c r="G5" s="175"/>
      <c r="H5" s="176"/>
      <c r="I5" s="177" t="s">
        <v>111</v>
      </c>
      <c r="J5" s="175"/>
      <c r="K5" s="175"/>
      <c r="L5" s="175"/>
      <c r="M5" s="175"/>
      <c r="N5" s="176"/>
      <c r="O5" s="182" t="s">
        <v>112</v>
      </c>
      <c r="P5" s="183"/>
      <c r="Q5" s="184" t="s">
        <v>113</v>
      </c>
      <c r="R5" s="185"/>
    </row>
    <row r="6" spans="1:18" s="78" customFormat="1" ht="18.75" customHeight="1" x14ac:dyDescent="0.4">
      <c r="A6" s="164"/>
      <c r="B6" s="163"/>
      <c r="C6" s="177" t="s">
        <v>114</v>
      </c>
      <c r="D6" s="176"/>
      <c r="E6" s="177" t="s">
        <v>115</v>
      </c>
      <c r="F6" s="176"/>
      <c r="G6" s="177" t="s">
        <v>79</v>
      </c>
      <c r="H6" s="176"/>
      <c r="I6" s="177" t="s">
        <v>114</v>
      </c>
      <c r="J6" s="176"/>
      <c r="K6" s="177" t="s">
        <v>115</v>
      </c>
      <c r="L6" s="176"/>
      <c r="M6" s="177" t="s">
        <v>79</v>
      </c>
      <c r="N6" s="176"/>
      <c r="O6" s="170"/>
      <c r="P6" s="171"/>
      <c r="Q6" s="162"/>
      <c r="R6" s="164"/>
    </row>
    <row r="7" spans="1:18" ht="18.75" customHeight="1" x14ac:dyDescent="0.4">
      <c r="A7" s="156">
        <f>M22+O22+Q22</f>
        <v>81839</v>
      </c>
      <c r="B7" s="156"/>
      <c r="C7" s="156">
        <v>1707</v>
      </c>
      <c r="D7" s="156"/>
      <c r="E7" s="156">
        <v>1398</v>
      </c>
      <c r="F7" s="156"/>
      <c r="G7" s="156">
        <f>C7+E7</f>
        <v>3105</v>
      </c>
      <c r="H7" s="156"/>
      <c r="I7" s="156">
        <v>2912</v>
      </c>
      <c r="J7" s="156"/>
      <c r="K7" s="156">
        <v>69</v>
      </c>
      <c r="L7" s="156"/>
      <c r="M7" s="156">
        <f>I7+K7</f>
        <v>2981</v>
      </c>
      <c r="N7" s="156"/>
      <c r="O7" s="156">
        <v>133</v>
      </c>
      <c r="P7" s="156"/>
      <c r="Q7" s="156">
        <f>G7+M7+O7</f>
        <v>6219</v>
      </c>
      <c r="R7" s="156"/>
    </row>
    <row r="8" spans="1:18" ht="26.25" customHeight="1" x14ac:dyDescent="0.4"/>
    <row r="9" spans="1:18" ht="18.75" customHeight="1" x14ac:dyDescent="0.4">
      <c r="A9" s="178" t="s">
        <v>116</v>
      </c>
      <c r="B9" s="178"/>
      <c r="C9" s="178"/>
      <c r="D9" s="178"/>
      <c r="E9" s="178"/>
      <c r="F9" s="178"/>
      <c r="G9" s="178"/>
      <c r="H9" s="178"/>
      <c r="I9" s="178"/>
      <c r="J9" s="178"/>
      <c r="K9" s="178"/>
      <c r="L9" s="178"/>
      <c r="M9" s="178"/>
      <c r="N9" s="178"/>
    </row>
    <row r="10" spans="1:18" ht="18.75" customHeight="1" x14ac:dyDescent="0.4">
      <c r="A10" s="175" t="s">
        <v>110</v>
      </c>
      <c r="B10" s="175"/>
      <c r="C10" s="175"/>
      <c r="D10" s="175"/>
      <c r="E10" s="175"/>
      <c r="F10" s="176"/>
      <c r="G10" s="177" t="s">
        <v>111</v>
      </c>
      <c r="H10" s="175"/>
      <c r="I10" s="175"/>
      <c r="J10" s="175"/>
      <c r="K10" s="175"/>
      <c r="L10" s="176"/>
      <c r="M10" s="177" t="s">
        <v>117</v>
      </c>
      <c r="N10" s="175"/>
    </row>
    <row r="11" spans="1:18" ht="18.75" customHeight="1" x14ac:dyDescent="0.4">
      <c r="A11" s="175" t="s">
        <v>114</v>
      </c>
      <c r="B11" s="176"/>
      <c r="C11" s="177" t="s">
        <v>115</v>
      </c>
      <c r="D11" s="176"/>
      <c r="E11" s="177" t="s">
        <v>79</v>
      </c>
      <c r="F11" s="176"/>
      <c r="G11" s="177" t="s">
        <v>114</v>
      </c>
      <c r="H11" s="176"/>
      <c r="I11" s="177" t="s">
        <v>115</v>
      </c>
      <c r="J11" s="176"/>
      <c r="K11" s="177" t="s">
        <v>79</v>
      </c>
      <c r="L11" s="176"/>
      <c r="M11" s="177"/>
      <c r="N11" s="175"/>
    </row>
    <row r="12" spans="1:18" ht="18.75" customHeight="1" x14ac:dyDescent="0.4">
      <c r="A12" s="156">
        <v>7</v>
      </c>
      <c r="B12" s="156"/>
      <c r="C12" s="156">
        <v>55</v>
      </c>
      <c r="D12" s="156"/>
      <c r="E12" s="156">
        <f>A12+C12</f>
        <v>62</v>
      </c>
      <c r="F12" s="156"/>
      <c r="G12" s="156">
        <v>140</v>
      </c>
      <c r="H12" s="156"/>
      <c r="I12" s="156">
        <v>48</v>
      </c>
      <c r="J12" s="156"/>
      <c r="K12" s="156">
        <f>G12+I12</f>
        <v>188</v>
      </c>
      <c r="L12" s="156"/>
      <c r="M12" s="156">
        <f>E12+K12</f>
        <v>250</v>
      </c>
      <c r="N12" s="156"/>
    </row>
    <row r="13" spans="1:18" ht="26.25" customHeight="1" x14ac:dyDescent="0.4"/>
    <row r="14" spans="1:18" ht="18.75" customHeight="1" x14ac:dyDescent="0.4">
      <c r="A14" s="178" t="s">
        <v>118</v>
      </c>
      <c r="B14" s="178"/>
      <c r="C14" s="178"/>
      <c r="D14" s="178"/>
      <c r="E14" s="178"/>
      <c r="F14" s="178"/>
      <c r="G14" s="178"/>
      <c r="H14" s="178"/>
      <c r="I14" s="178"/>
      <c r="J14" s="178"/>
      <c r="K14" s="178"/>
      <c r="L14" s="178"/>
      <c r="M14" s="178"/>
      <c r="N14" s="178"/>
    </row>
    <row r="15" spans="1:18" ht="18.75" customHeight="1" x14ac:dyDescent="0.4">
      <c r="A15" s="175" t="s">
        <v>110</v>
      </c>
      <c r="B15" s="175"/>
      <c r="C15" s="175"/>
      <c r="D15" s="175"/>
      <c r="E15" s="175"/>
      <c r="F15" s="176"/>
      <c r="G15" s="177" t="s">
        <v>111</v>
      </c>
      <c r="H15" s="175"/>
      <c r="I15" s="175"/>
      <c r="J15" s="175"/>
      <c r="K15" s="175"/>
      <c r="L15" s="176"/>
      <c r="M15" s="177" t="s">
        <v>119</v>
      </c>
      <c r="N15" s="175"/>
    </row>
    <row r="16" spans="1:18" ht="18.75" customHeight="1" x14ac:dyDescent="0.4">
      <c r="A16" s="175" t="s">
        <v>114</v>
      </c>
      <c r="B16" s="176"/>
      <c r="C16" s="177" t="s">
        <v>115</v>
      </c>
      <c r="D16" s="176"/>
      <c r="E16" s="177" t="s">
        <v>79</v>
      </c>
      <c r="F16" s="176"/>
      <c r="G16" s="177" t="s">
        <v>114</v>
      </c>
      <c r="H16" s="176"/>
      <c r="I16" s="177" t="s">
        <v>115</v>
      </c>
      <c r="J16" s="176"/>
      <c r="K16" s="177" t="s">
        <v>79</v>
      </c>
      <c r="L16" s="176"/>
      <c r="M16" s="177"/>
      <c r="N16" s="175"/>
    </row>
    <row r="17" spans="1:18" ht="18.75" customHeight="1" x14ac:dyDescent="0.4">
      <c r="A17" s="156">
        <v>16923</v>
      </c>
      <c r="B17" s="156"/>
      <c r="C17" s="156">
        <v>11</v>
      </c>
      <c r="D17" s="156"/>
      <c r="E17" s="156">
        <f>A17+C17</f>
        <v>16934</v>
      </c>
      <c r="F17" s="156"/>
      <c r="G17" s="156">
        <v>16603</v>
      </c>
      <c r="H17" s="156"/>
      <c r="I17" s="156">
        <v>36</v>
      </c>
      <c r="J17" s="156"/>
      <c r="K17" s="156">
        <f>G17+I17</f>
        <v>16639</v>
      </c>
      <c r="L17" s="156"/>
      <c r="M17" s="156">
        <f>E17+K17</f>
        <v>33573</v>
      </c>
      <c r="N17" s="156"/>
    </row>
    <row r="18" spans="1:18" ht="26.25" customHeight="1" x14ac:dyDescent="0.4"/>
    <row r="19" spans="1:18" ht="18.75" customHeight="1" x14ac:dyDescent="0.4">
      <c r="A19" s="160" t="s">
        <v>120</v>
      </c>
      <c r="B19" s="160"/>
      <c r="C19" s="160"/>
      <c r="D19" s="160"/>
      <c r="E19" s="160"/>
      <c r="F19" s="160"/>
      <c r="G19" s="160"/>
      <c r="H19" s="160"/>
      <c r="I19" s="160"/>
      <c r="J19" s="160"/>
      <c r="K19" s="160"/>
      <c r="L19" s="160"/>
      <c r="M19" s="166" t="s">
        <v>121</v>
      </c>
      <c r="N19" s="167"/>
      <c r="O19" s="172" t="s">
        <v>122</v>
      </c>
      <c r="P19" s="167"/>
      <c r="Q19" s="172" t="s">
        <v>123</v>
      </c>
      <c r="R19" s="166"/>
    </row>
    <row r="20" spans="1:18" ht="18.75" customHeight="1" x14ac:dyDescent="0.4">
      <c r="A20" s="175" t="s">
        <v>124</v>
      </c>
      <c r="B20" s="175"/>
      <c r="C20" s="175"/>
      <c r="D20" s="175"/>
      <c r="E20" s="175"/>
      <c r="F20" s="176"/>
      <c r="G20" s="177" t="s">
        <v>125</v>
      </c>
      <c r="H20" s="175"/>
      <c r="I20" s="175"/>
      <c r="J20" s="175"/>
      <c r="K20" s="175"/>
      <c r="L20" s="175"/>
      <c r="M20" s="168"/>
      <c r="N20" s="169"/>
      <c r="O20" s="168"/>
      <c r="P20" s="169"/>
      <c r="Q20" s="168"/>
      <c r="R20" s="173"/>
    </row>
    <row r="21" spans="1:18" ht="18.75" customHeight="1" x14ac:dyDescent="0.4">
      <c r="A21" s="175" t="s">
        <v>114</v>
      </c>
      <c r="B21" s="176"/>
      <c r="C21" s="177" t="s">
        <v>115</v>
      </c>
      <c r="D21" s="176"/>
      <c r="E21" s="177" t="s">
        <v>79</v>
      </c>
      <c r="F21" s="176"/>
      <c r="G21" s="162" t="s">
        <v>114</v>
      </c>
      <c r="H21" s="163"/>
      <c r="I21" s="162" t="s">
        <v>115</v>
      </c>
      <c r="J21" s="163"/>
      <c r="K21" s="162" t="s">
        <v>79</v>
      </c>
      <c r="L21" s="164"/>
      <c r="M21" s="170"/>
      <c r="N21" s="171"/>
      <c r="O21" s="170"/>
      <c r="P21" s="171"/>
      <c r="Q21" s="170"/>
      <c r="R21" s="174"/>
    </row>
    <row r="22" spans="1:18" ht="18.75" customHeight="1" x14ac:dyDescent="0.4">
      <c r="A22" s="156">
        <v>939</v>
      </c>
      <c r="B22" s="156"/>
      <c r="C22" s="156">
        <v>187</v>
      </c>
      <c r="D22" s="156"/>
      <c r="E22" s="156">
        <f>A22+C22</f>
        <v>1126</v>
      </c>
      <c r="F22" s="156"/>
      <c r="G22" s="156">
        <v>207</v>
      </c>
      <c r="H22" s="156"/>
      <c r="I22" s="165">
        <v>0</v>
      </c>
      <c r="J22" s="165"/>
      <c r="K22" s="156">
        <f>G22</f>
        <v>207</v>
      </c>
      <c r="L22" s="156"/>
      <c r="M22" s="155">
        <f>Q7+M12+M17+E22+K22</f>
        <v>41375</v>
      </c>
      <c r="N22" s="155"/>
      <c r="O22" s="155">
        <v>1409</v>
      </c>
      <c r="P22" s="155"/>
      <c r="Q22" s="155">
        <v>39055</v>
      </c>
      <c r="R22" s="155"/>
    </row>
    <row r="23" spans="1:18" ht="15" customHeight="1" x14ac:dyDescent="0.4">
      <c r="A23" s="79"/>
      <c r="B23" s="79"/>
      <c r="R23" s="80" t="s">
        <v>65</v>
      </c>
    </row>
    <row r="24" spans="1:18" ht="37.5" customHeight="1" x14ac:dyDescent="0.4">
      <c r="Q24" s="81"/>
      <c r="R24" s="81"/>
    </row>
    <row r="25" spans="1:18" ht="18.75" customHeight="1" x14ac:dyDescent="0.4"/>
    <row r="26" spans="1:18" ht="18.75" customHeight="1" x14ac:dyDescent="0.4">
      <c r="A26" s="77" t="s">
        <v>126</v>
      </c>
      <c r="B26" s="82"/>
      <c r="I26" s="157" t="s">
        <v>127</v>
      </c>
      <c r="J26" s="157"/>
      <c r="K26" s="157"/>
      <c r="L26" s="157"/>
    </row>
    <row r="27" spans="1:18" ht="11.25" customHeight="1" x14ac:dyDescent="0.4">
      <c r="I27" s="158"/>
      <c r="J27" s="158"/>
      <c r="K27" s="158"/>
      <c r="L27" s="158"/>
    </row>
    <row r="28" spans="1:18" ht="24.75" customHeight="1" x14ac:dyDescent="0.4">
      <c r="A28" s="160" t="s">
        <v>128</v>
      </c>
      <c r="B28" s="160"/>
      <c r="C28" s="160"/>
      <c r="D28" s="161"/>
      <c r="E28" s="159" t="s">
        <v>129</v>
      </c>
      <c r="F28" s="160"/>
      <c r="G28" s="160"/>
      <c r="H28" s="161"/>
      <c r="I28" s="159" t="s">
        <v>130</v>
      </c>
      <c r="J28" s="160"/>
      <c r="K28" s="160"/>
      <c r="L28" s="160"/>
    </row>
    <row r="29" spans="1:18" ht="20.100000000000001" customHeight="1" x14ac:dyDescent="0.4">
      <c r="A29" s="156">
        <f>E29+I29</f>
        <v>11860</v>
      </c>
      <c r="B29" s="156"/>
      <c r="C29" s="156"/>
      <c r="D29" s="156"/>
      <c r="E29" s="156">
        <v>6441</v>
      </c>
      <c r="F29" s="156"/>
      <c r="G29" s="156"/>
      <c r="H29" s="156"/>
      <c r="I29" s="156">
        <v>5419</v>
      </c>
      <c r="J29" s="156"/>
      <c r="K29" s="156"/>
      <c r="L29" s="156"/>
    </row>
    <row r="30" spans="1:18" ht="15" customHeight="1" x14ac:dyDescent="0.4">
      <c r="A30" s="75" t="s">
        <v>131</v>
      </c>
      <c r="B30" s="75"/>
    </row>
    <row r="31" spans="1:18" ht="15" customHeight="1" x14ac:dyDescent="0.4">
      <c r="L31" s="80" t="s">
        <v>32</v>
      </c>
    </row>
    <row r="32" spans="1:18" ht="37.5" customHeight="1" x14ac:dyDescent="0.4">
      <c r="K32" s="81"/>
      <c r="L32" s="81"/>
    </row>
    <row r="33" spans="1:18" ht="18.75" customHeight="1" x14ac:dyDescent="0.4">
      <c r="A33" s="9" t="s">
        <v>132</v>
      </c>
      <c r="B33" s="9"/>
      <c r="C33" s="8"/>
      <c r="D33" s="8"/>
      <c r="E33" s="8"/>
      <c r="F33" s="8"/>
      <c r="G33" s="8"/>
      <c r="H33" s="8"/>
      <c r="I33" s="8"/>
      <c r="J33" s="8"/>
      <c r="K33" s="83"/>
      <c r="L33" s="157" t="s">
        <v>133</v>
      </c>
      <c r="M33" s="157"/>
      <c r="N33" s="157"/>
      <c r="O33" s="157"/>
      <c r="P33" s="8"/>
      <c r="Q33" s="14"/>
      <c r="R33" s="14"/>
    </row>
    <row r="34" spans="1:18" ht="11.25" customHeight="1" x14ac:dyDescent="0.4">
      <c r="A34" s="9"/>
      <c r="B34" s="9"/>
      <c r="C34" s="8"/>
      <c r="D34" s="8"/>
      <c r="E34" s="8"/>
      <c r="F34" s="8"/>
      <c r="G34" s="8"/>
      <c r="H34" s="8"/>
      <c r="I34" s="8"/>
      <c r="J34" s="8"/>
      <c r="L34" s="158"/>
      <c r="M34" s="158"/>
      <c r="N34" s="158"/>
      <c r="O34" s="158"/>
      <c r="P34" s="84"/>
      <c r="Q34" s="14"/>
      <c r="R34" s="14"/>
    </row>
    <row r="35" spans="1:18" ht="28.5" customHeight="1" x14ac:dyDescent="0.4">
      <c r="A35" s="136" t="s">
        <v>134</v>
      </c>
      <c r="B35" s="136"/>
      <c r="C35" s="137"/>
      <c r="D35" s="138" t="s">
        <v>135</v>
      </c>
      <c r="E35" s="136"/>
      <c r="F35" s="136"/>
      <c r="G35" s="138" t="s">
        <v>136</v>
      </c>
      <c r="H35" s="136"/>
      <c r="I35" s="137"/>
      <c r="J35" s="136" t="s">
        <v>137</v>
      </c>
      <c r="K35" s="136"/>
      <c r="L35" s="137"/>
      <c r="M35" s="159" t="s">
        <v>138</v>
      </c>
      <c r="N35" s="160"/>
      <c r="O35" s="160"/>
      <c r="P35" s="85"/>
    </row>
    <row r="36" spans="1:18" ht="30.75" customHeight="1" x14ac:dyDescent="0.4">
      <c r="A36" s="153">
        <f>SUM(D36:O36)</f>
        <v>29</v>
      </c>
      <c r="B36" s="153"/>
      <c r="C36" s="153"/>
      <c r="D36" s="153">
        <v>1</v>
      </c>
      <c r="E36" s="153"/>
      <c r="F36" s="153"/>
      <c r="G36" s="153">
        <v>2</v>
      </c>
      <c r="H36" s="153"/>
      <c r="I36" s="153"/>
      <c r="J36" s="154">
        <v>26</v>
      </c>
      <c r="K36" s="154"/>
      <c r="L36" s="154"/>
      <c r="M36" s="155" t="s">
        <v>139</v>
      </c>
      <c r="N36" s="155"/>
      <c r="O36" s="155"/>
      <c r="P36" s="86"/>
    </row>
    <row r="37" spans="1:18" ht="15" customHeight="1" x14ac:dyDescent="0.4">
      <c r="A37" s="79" t="s">
        <v>140</v>
      </c>
      <c r="B37" s="75"/>
      <c r="M37" s="87"/>
      <c r="N37" s="87"/>
      <c r="O37" s="88" t="s">
        <v>141</v>
      </c>
      <c r="P37" s="88"/>
    </row>
    <row r="38" spans="1:18" ht="15" customHeight="1" x14ac:dyDescent="0.4">
      <c r="A38" s="75" t="s">
        <v>142</v>
      </c>
      <c r="B38" s="89"/>
      <c r="C38" s="10"/>
      <c r="D38" s="10"/>
      <c r="E38" s="14"/>
      <c r="F38" s="14"/>
      <c r="G38" s="90"/>
      <c r="H38" s="90"/>
      <c r="I38" s="14"/>
      <c r="J38" s="14"/>
      <c r="M38" s="90"/>
      <c r="N38" s="90"/>
    </row>
  </sheetData>
  <mergeCells count="95">
    <mergeCell ref="L2:R3"/>
    <mergeCell ref="A4:B6"/>
    <mergeCell ref="C4:R4"/>
    <mergeCell ref="C5:H5"/>
    <mergeCell ref="I5:N5"/>
    <mergeCell ref="O5:P6"/>
    <mergeCell ref="Q5:R6"/>
    <mergeCell ref="C6:D6"/>
    <mergeCell ref="E6:F6"/>
    <mergeCell ref="G6:H6"/>
    <mergeCell ref="I6:J6"/>
    <mergeCell ref="K6:L6"/>
    <mergeCell ref="M6:N6"/>
    <mergeCell ref="A7:B7"/>
    <mergeCell ref="C7:D7"/>
    <mergeCell ref="E7:F7"/>
    <mergeCell ref="G7:H7"/>
    <mergeCell ref="I7:J7"/>
    <mergeCell ref="K7:L7"/>
    <mergeCell ref="M7:N7"/>
    <mergeCell ref="O7:P7"/>
    <mergeCell ref="Q7:R7"/>
    <mergeCell ref="A9:N9"/>
    <mergeCell ref="A10:F10"/>
    <mergeCell ref="G10:L10"/>
    <mergeCell ref="M10:N11"/>
    <mergeCell ref="A11:B11"/>
    <mergeCell ref="C11:D11"/>
    <mergeCell ref="E11:F11"/>
    <mergeCell ref="G11:H11"/>
    <mergeCell ref="I11:J11"/>
    <mergeCell ref="K11:L11"/>
    <mergeCell ref="A12:B12"/>
    <mergeCell ref="C12:D12"/>
    <mergeCell ref="E12:F12"/>
    <mergeCell ref="G12:H12"/>
    <mergeCell ref="I12:J12"/>
    <mergeCell ref="K12:L12"/>
    <mergeCell ref="M12:N12"/>
    <mergeCell ref="A14:N14"/>
    <mergeCell ref="A15:F15"/>
    <mergeCell ref="G15:L15"/>
    <mergeCell ref="M15:N16"/>
    <mergeCell ref="A16:B16"/>
    <mergeCell ref="C16:D16"/>
    <mergeCell ref="E16:F16"/>
    <mergeCell ref="G16:H16"/>
    <mergeCell ref="I16:J16"/>
    <mergeCell ref="K16:L16"/>
    <mergeCell ref="A17:B17"/>
    <mergeCell ref="C17:D17"/>
    <mergeCell ref="E17:F17"/>
    <mergeCell ref="G17:H17"/>
    <mergeCell ref="I17:J17"/>
    <mergeCell ref="K17:L17"/>
    <mergeCell ref="M17:N17"/>
    <mergeCell ref="A19:L19"/>
    <mergeCell ref="M19:N21"/>
    <mergeCell ref="O19:P21"/>
    <mergeCell ref="Q19:R21"/>
    <mergeCell ref="A20:F20"/>
    <mergeCell ref="G20:L20"/>
    <mergeCell ref="A21:B21"/>
    <mergeCell ref="C21:D21"/>
    <mergeCell ref="E21:F21"/>
    <mergeCell ref="G21:H21"/>
    <mergeCell ref="I21:J21"/>
    <mergeCell ref="K21:L21"/>
    <mergeCell ref="A22:B22"/>
    <mergeCell ref="C22:D22"/>
    <mergeCell ref="E22:F22"/>
    <mergeCell ref="G22:H22"/>
    <mergeCell ref="I22:J22"/>
    <mergeCell ref="K22:L22"/>
    <mergeCell ref="M22:N22"/>
    <mergeCell ref="O22:P22"/>
    <mergeCell ref="Q22:R22"/>
    <mergeCell ref="I26:L27"/>
    <mergeCell ref="A28:D28"/>
    <mergeCell ref="E28:H28"/>
    <mergeCell ref="I28:L28"/>
    <mergeCell ref="A29:D29"/>
    <mergeCell ref="E29:H29"/>
    <mergeCell ref="I29:L29"/>
    <mergeCell ref="L33:O34"/>
    <mergeCell ref="A35:C35"/>
    <mergeCell ref="D35:F35"/>
    <mergeCell ref="G35:I35"/>
    <mergeCell ref="J35:L35"/>
    <mergeCell ref="M35:O35"/>
    <mergeCell ref="A36:C36"/>
    <mergeCell ref="D36:F36"/>
    <mergeCell ref="G36:I36"/>
    <mergeCell ref="J36:L36"/>
    <mergeCell ref="M36:O36"/>
  </mergeCells>
  <phoneticPr fontId="3"/>
  <conditionalFormatting sqref="C7:F7 I7:L7 O7:P7 A12:D12 G12:J12 A17:D17 G17:J17 A22:D22 O22:R22 G22:J22">
    <cfRule type="containsBlanks" dxfId="40" priority="3">
      <formula>LEN(TRIM(A7))=0</formula>
    </cfRule>
  </conditionalFormatting>
  <conditionalFormatting sqref="D36:O36">
    <cfRule type="containsBlanks" dxfId="39" priority="2">
      <formula>LEN(TRIM(D36))=0</formula>
    </cfRule>
  </conditionalFormatting>
  <conditionalFormatting sqref="E29:L29">
    <cfRule type="containsBlanks" dxfId="38" priority="1">
      <formula>LEN(TRIM(E29))=0</formula>
    </cfRule>
  </conditionalFormatting>
  <pageMargins left="0.78740157480314965" right="0.78740157480314965" top="0.39370078740157483" bottom="0.39370078740157483"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A2464-859A-42DF-A697-F12B3CB7574B}">
  <dimension ref="A1:H39"/>
  <sheetViews>
    <sheetView showGridLines="0" view="pageBreakPreview" zoomScale="85" zoomScaleNormal="100" zoomScaleSheetLayoutView="85" workbookViewId="0"/>
  </sheetViews>
  <sheetFormatPr defaultRowHeight="12" x14ac:dyDescent="0.4"/>
  <cols>
    <col min="1" max="1" width="32.625" style="8" customWidth="1"/>
    <col min="2" max="2" width="15.625" style="8" customWidth="1"/>
    <col min="3" max="3" width="15.625" style="112" customWidth="1"/>
    <col min="4" max="4" width="15.625" style="8" customWidth="1"/>
    <col min="5" max="9" width="9" style="8"/>
    <col min="10" max="10" width="9" style="8" customWidth="1"/>
    <col min="11" max="16384" width="9" style="8"/>
  </cols>
  <sheetData>
    <row r="1" spans="1:8" s="91" customFormat="1" ht="37.5" customHeight="1" x14ac:dyDescent="0.4">
      <c r="C1" s="92"/>
      <c r="E1" s="41" t="s">
        <v>143</v>
      </c>
      <c r="F1" s="7" t="s">
        <v>144</v>
      </c>
      <c r="H1" s="7"/>
    </row>
    <row r="2" spans="1:8" ht="18.75" customHeight="1" x14ac:dyDescent="0.15">
      <c r="A2" s="9" t="s">
        <v>145</v>
      </c>
      <c r="C2" s="93"/>
      <c r="D2" s="186" t="s">
        <v>146</v>
      </c>
    </row>
    <row r="3" spans="1:8" ht="11.25" customHeight="1" x14ac:dyDescent="0.4">
      <c r="C3" s="94"/>
      <c r="D3" s="158"/>
      <c r="F3" s="95"/>
    </row>
    <row r="4" spans="1:8" ht="17.45" customHeight="1" x14ac:dyDescent="0.4">
      <c r="A4" s="17" t="s">
        <v>147</v>
      </c>
      <c r="B4" s="96" t="s">
        <v>148</v>
      </c>
      <c r="C4" s="96" t="s">
        <v>149</v>
      </c>
      <c r="D4" s="96" t="s">
        <v>150</v>
      </c>
      <c r="F4" s="97"/>
    </row>
    <row r="5" spans="1:8" ht="17.45" customHeight="1" x14ac:dyDescent="0.4">
      <c r="A5" s="98" t="s">
        <v>151</v>
      </c>
      <c r="B5" s="99">
        <v>51274</v>
      </c>
      <c r="C5" s="100">
        <v>74770</v>
      </c>
      <c r="D5" s="101">
        <v>77737</v>
      </c>
    </row>
    <row r="6" spans="1:8" ht="17.45" customHeight="1" x14ac:dyDescent="0.4">
      <c r="A6" s="98" t="s">
        <v>152</v>
      </c>
      <c r="B6" s="102">
        <v>57951</v>
      </c>
      <c r="C6" s="101">
        <v>83481</v>
      </c>
      <c r="D6" s="101">
        <v>109806</v>
      </c>
    </row>
    <row r="7" spans="1:8" ht="17.45" customHeight="1" x14ac:dyDescent="0.4">
      <c r="A7" s="98" t="s">
        <v>153</v>
      </c>
      <c r="B7" s="102" t="s">
        <v>154</v>
      </c>
      <c r="C7" s="101" t="s">
        <v>154</v>
      </c>
      <c r="D7" s="101" t="s">
        <v>154</v>
      </c>
    </row>
    <row r="8" spans="1:8" ht="17.45" customHeight="1" x14ac:dyDescent="0.4">
      <c r="A8" s="98" t="s">
        <v>155</v>
      </c>
      <c r="B8" s="102">
        <v>4410</v>
      </c>
      <c r="C8" s="101">
        <v>5613</v>
      </c>
      <c r="D8" s="101">
        <v>5340</v>
      </c>
    </row>
    <row r="9" spans="1:8" ht="17.45" customHeight="1" x14ac:dyDescent="0.4">
      <c r="A9" s="98" t="s">
        <v>156</v>
      </c>
      <c r="B9" s="102" t="s">
        <v>154</v>
      </c>
      <c r="C9" s="101">
        <v>3194</v>
      </c>
      <c r="D9" s="101">
        <v>3622</v>
      </c>
    </row>
    <row r="10" spans="1:8" ht="17.45" customHeight="1" x14ac:dyDescent="0.4">
      <c r="A10" s="98" t="s">
        <v>157</v>
      </c>
      <c r="B10" s="102">
        <v>1615</v>
      </c>
      <c r="C10" s="101">
        <v>2221</v>
      </c>
      <c r="D10" s="101">
        <v>2209</v>
      </c>
    </row>
    <row r="11" spans="1:8" ht="17.45" customHeight="1" x14ac:dyDescent="0.4">
      <c r="A11" s="98" t="s">
        <v>158</v>
      </c>
      <c r="B11" s="102">
        <v>7042</v>
      </c>
      <c r="C11" s="101">
        <v>8589</v>
      </c>
      <c r="D11" s="101">
        <v>9381</v>
      </c>
    </row>
    <row r="12" spans="1:8" ht="17.45" customHeight="1" x14ac:dyDescent="0.4">
      <c r="A12" s="98" t="s">
        <v>159</v>
      </c>
      <c r="B12" s="102">
        <v>1554</v>
      </c>
      <c r="C12" s="101">
        <v>1435</v>
      </c>
      <c r="D12" s="101">
        <v>1304</v>
      </c>
    </row>
    <row r="13" spans="1:8" ht="17.45" customHeight="1" x14ac:dyDescent="0.4">
      <c r="A13" s="98" t="s">
        <v>160</v>
      </c>
      <c r="B13" s="102">
        <v>10438</v>
      </c>
      <c r="C13" s="101">
        <v>10027</v>
      </c>
      <c r="D13" s="101">
        <v>9239</v>
      </c>
    </row>
    <row r="14" spans="1:8" ht="17.45" customHeight="1" x14ac:dyDescent="0.4">
      <c r="A14" s="98" t="s">
        <v>161</v>
      </c>
      <c r="B14" s="102">
        <v>4037</v>
      </c>
      <c r="C14" s="101">
        <v>3728</v>
      </c>
      <c r="D14" s="101">
        <v>2574</v>
      </c>
    </row>
    <row r="15" spans="1:8" ht="17.45" customHeight="1" x14ac:dyDescent="0.4">
      <c r="A15" s="98" t="s">
        <v>162</v>
      </c>
      <c r="B15" s="102">
        <v>643</v>
      </c>
      <c r="C15" s="101">
        <v>337</v>
      </c>
      <c r="D15" s="101">
        <v>282</v>
      </c>
    </row>
    <row r="16" spans="1:8" ht="17.45" customHeight="1" x14ac:dyDescent="0.4">
      <c r="A16" s="98" t="s">
        <v>163</v>
      </c>
      <c r="B16" s="102">
        <v>5000</v>
      </c>
      <c r="C16" s="101">
        <v>100000</v>
      </c>
      <c r="D16" s="101">
        <v>195000</v>
      </c>
    </row>
    <row r="17" spans="1:4" ht="17.45" customHeight="1" x14ac:dyDescent="0.4">
      <c r="A17" s="103" t="s">
        <v>164</v>
      </c>
      <c r="B17" s="102">
        <v>9185</v>
      </c>
      <c r="C17" s="101">
        <v>10883</v>
      </c>
      <c r="D17" s="101">
        <v>10690</v>
      </c>
    </row>
    <row r="18" spans="1:4" ht="17.45" customHeight="1" x14ac:dyDescent="0.4">
      <c r="A18" s="98" t="s">
        <v>165</v>
      </c>
      <c r="B18" s="102" t="s">
        <v>154</v>
      </c>
      <c r="C18" s="101">
        <v>6000</v>
      </c>
      <c r="D18" s="101">
        <v>15810</v>
      </c>
    </row>
    <row r="19" spans="1:4" ht="17.45" customHeight="1" x14ac:dyDescent="0.4">
      <c r="A19" s="98" t="s">
        <v>166</v>
      </c>
      <c r="B19" s="104">
        <v>10</v>
      </c>
      <c r="C19" s="105">
        <v>150</v>
      </c>
      <c r="D19" s="105">
        <v>220</v>
      </c>
    </row>
    <row r="20" spans="1:4" ht="17.45" customHeight="1" x14ac:dyDescent="0.4">
      <c r="A20" s="98" t="s">
        <v>167</v>
      </c>
      <c r="B20" s="102">
        <v>137592</v>
      </c>
      <c r="C20" s="101">
        <v>141798</v>
      </c>
      <c r="D20" s="101">
        <v>148323</v>
      </c>
    </row>
    <row r="21" spans="1:4" ht="17.45" customHeight="1" x14ac:dyDescent="0.4">
      <c r="A21" s="98" t="s">
        <v>168</v>
      </c>
      <c r="B21" s="102">
        <v>8050</v>
      </c>
      <c r="C21" s="101">
        <v>8631</v>
      </c>
      <c r="D21" s="101">
        <v>6708</v>
      </c>
    </row>
    <row r="22" spans="1:4" ht="17.45" customHeight="1" x14ac:dyDescent="0.4">
      <c r="A22" s="98" t="s">
        <v>169</v>
      </c>
      <c r="B22" s="102">
        <v>195438</v>
      </c>
      <c r="C22" s="101">
        <v>232280</v>
      </c>
      <c r="D22" s="101">
        <v>229112</v>
      </c>
    </row>
    <row r="23" spans="1:4" ht="17.45" customHeight="1" x14ac:dyDescent="0.4">
      <c r="A23" s="98" t="s">
        <v>170</v>
      </c>
      <c r="B23" s="102">
        <v>1949</v>
      </c>
      <c r="C23" s="101">
        <v>2135</v>
      </c>
      <c r="D23" s="101">
        <v>3348</v>
      </c>
    </row>
    <row r="24" spans="1:4" ht="17.45" customHeight="1" x14ac:dyDescent="0.4">
      <c r="A24" s="98" t="s">
        <v>171</v>
      </c>
      <c r="B24" s="102">
        <v>175588</v>
      </c>
      <c r="C24" s="101">
        <v>190184</v>
      </c>
      <c r="D24" s="101">
        <v>192948</v>
      </c>
    </row>
    <row r="25" spans="1:4" ht="17.45" customHeight="1" x14ac:dyDescent="0.4">
      <c r="A25" s="98" t="s">
        <v>172</v>
      </c>
      <c r="B25" s="102">
        <v>138221</v>
      </c>
      <c r="C25" s="101">
        <v>169777</v>
      </c>
      <c r="D25" s="101">
        <v>178367</v>
      </c>
    </row>
    <row r="26" spans="1:4" ht="17.45" customHeight="1" x14ac:dyDescent="0.4">
      <c r="A26" s="98" t="s">
        <v>173</v>
      </c>
      <c r="B26" s="102">
        <v>30770</v>
      </c>
      <c r="C26" s="101">
        <v>21380</v>
      </c>
      <c r="D26" s="101">
        <v>42570</v>
      </c>
    </row>
    <row r="27" spans="1:4" ht="17.45" customHeight="1" x14ac:dyDescent="0.4">
      <c r="A27" s="98" t="s">
        <v>174</v>
      </c>
      <c r="B27" s="102">
        <v>113282</v>
      </c>
      <c r="C27" s="101">
        <v>136140</v>
      </c>
      <c r="D27" s="101">
        <v>139327</v>
      </c>
    </row>
    <row r="28" spans="1:4" ht="17.45" customHeight="1" x14ac:dyDescent="0.4">
      <c r="A28" s="98" t="s">
        <v>175</v>
      </c>
      <c r="B28" s="102">
        <v>20572</v>
      </c>
      <c r="C28" s="101">
        <v>24168</v>
      </c>
      <c r="D28" s="101">
        <v>20768</v>
      </c>
    </row>
    <row r="29" spans="1:4" ht="17.45" customHeight="1" x14ac:dyDescent="0.4">
      <c r="A29" s="98" t="s">
        <v>176</v>
      </c>
      <c r="B29" s="102">
        <v>233795</v>
      </c>
      <c r="C29" s="101">
        <v>257300</v>
      </c>
      <c r="D29" s="101">
        <v>264937</v>
      </c>
    </row>
    <row r="30" spans="1:4" ht="17.45" customHeight="1" x14ac:dyDescent="0.4">
      <c r="A30" s="98" t="s">
        <v>177</v>
      </c>
      <c r="B30" s="102">
        <v>229800</v>
      </c>
      <c r="C30" s="101">
        <v>203300</v>
      </c>
      <c r="D30" s="101">
        <v>187030</v>
      </c>
    </row>
    <row r="31" spans="1:4" ht="17.45" customHeight="1" x14ac:dyDescent="0.4">
      <c r="A31" s="106" t="s">
        <v>178</v>
      </c>
      <c r="B31" s="102">
        <v>30000</v>
      </c>
      <c r="C31" s="101">
        <v>26684</v>
      </c>
      <c r="D31" s="101">
        <v>10012</v>
      </c>
    </row>
    <row r="32" spans="1:4" ht="17.45" customHeight="1" x14ac:dyDescent="0.4">
      <c r="A32" s="106" t="s">
        <v>179</v>
      </c>
      <c r="B32" s="102">
        <v>3006</v>
      </c>
      <c r="C32" s="101">
        <v>1836</v>
      </c>
      <c r="D32" s="101">
        <v>2226</v>
      </c>
    </row>
    <row r="33" spans="1:4" ht="17.45" customHeight="1" x14ac:dyDescent="0.4">
      <c r="A33" s="107" t="s">
        <v>180</v>
      </c>
      <c r="B33" s="108">
        <f>SUM(B4:B32)</f>
        <v>1471222</v>
      </c>
      <c r="C33" s="109">
        <f>SUM(C4:C32)</f>
        <v>1726041</v>
      </c>
      <c r="D33" s="109">
        <f>SUM(D4:D32)</f>
        <v>1868890</v>
      </c>
    </row>
    <row r="34" spans="1:4" ht="17.45" customHeight="1" x14ac:dyDescent="0.4">
      <c r="A34" s="8" t="s">
        <v>181</v>
      </c>
      <c r="C34" s="110"/>
      <c r="D34" s="111" t="s">
        <v>182</v>
      </c>
    </row>
    <row r="35" spans="1:4" ht="15" customHeight="1" x14ac:dyDescent="0.4">
      <c r="A35" s="8" t="s">
        <v>183</v>
      </c>
    </row>
    <row r="36" spans="1:4" ht="15" customHeight="1" x14ac:dyDescent="0.4">
      <c r="A36" s="8" t="s">
        <v>184</v>
      </c>
    </row>
    <row r="37" spans="1:4" ht="15" customHeight="1" x14ac:dyDescent="0.4">
      <c r="A37" s="8" t="s">
        <v>185</v>
      </c>
    </row>
    <row r="38" spans="1:4" ht="13.5" customHeight="1" x14ac:dyDescent="0.4"/>
    <row r="39" spans="1:4" ht="13.5" customHeight="1" x14ac:dyDescent="0.4"/>
  </sheetData>
  <mergeCells count="1">
    <mergeCell ref="D2:D3"/>
  </mergeCells>
  <phoneticPr fontId="3"/>
  <conditionalFormatting sqref="B6:B7 C7">
    <cfRule type="containsBlanks" dxfId="37" priority="27" stopIfTrue="1">
      <formula>LEN(TRIM(B6))=0</formula>
    </cfRule>
  </conditionalFormatting>
  <conditionalFormatting sqref="B5:B13">
    <cfRule type="containsBlanks" dxfId="36" priority="18">
      <formula>LEN(TRIM(B5))=0</formula>
    </cfRule>
  </conditionalFormatting>
  <conditionalFormatting sqref="C22:C23">
    <cfRule type="containsBlanks" dxfId="35" priority="32" stopIfTrue="1">
      <formula>LEN(TRIM(C22))=0</formula>
    </cfRule>
  </conditionalFormatting>
  <conditionalFormatting sqref="C20:C26">
    <cfRule type="containsBlanks" dxfId="34" priority="31">
      <formula>LEN(TRIM(C20))=0</formula>
    </cfRule>
  </conditionalFormatting>
  <conditionalFormatting sqref="C6">
    <cfRule type="containsBlanks" dxfId="33" priority="30" stopIfTrue="1">
      <formula>LEN(TRIM(C6))=0</formula>
    </cfRule>
  </conditionalFormatting>
  <conditionalFormatting sqref="B22:B25">
    <cfRule type="containsBlanks" dxfId="32" priority="22">
      <formula>LEN(TRIM(B22))=0</formula>
    </cfRule>
  </conditionalFormatting>
  <conditionalFormatting sqref="B27:B28">
    <cfRule type="containsBlanks" dxfId="31" priority="20">
      <formula>LEN(TRIM(B27))=0</formula>
    </cfRule>
  </conditionalFormatting>
  <conditionalFormatting sqref="D19">
    <cfRule type="containsBlanks" dxfId="30" priority="15">
      <formula>LEN(TRIM(D19))=0</formula>
    </cfRule>
  </conditionalFormatting>
  <conditionalFormatting sqref="D7">
    <cfRule type="containsBlanks" dxfId="29" priority="6" stopIfTrue="1">
      <formula>LEN(TRIM(D7))=0</formula>
    </cfRule>
  </conditionalFormatting>
  <conditionalFormatting sqref="D27:D28">
    <cfRule type="containsBlanks" dxfId="28" priority="12">
      <formula>LEN(TRIM(D27))=0</formula>
    </cfRule>
  </conditionalFormatting>
  <conditionalFormatting sqref="D22:D23">
    <cfRule type="containsBlanks" dxfId="27" priority="11" stopIfTrue="1">
      <formula>LEN(TRIM(D22))=0</formula>
    </cfRule>
  </conditionalFormatting>
  <conditionalFormatting sqref="D5:D6 D8">
    <cfRule type="containsBlanks" dxfId="26" priority="7">
      <formula>LEN(TRIM(D5))=0</formula>
    </cfRule>
  </conditionalFormatting>
  <conditionalFormatting sqref="D8">
    <cfRule type="containsBlanks" dxfId="25" priority="8" stopIfTrue="1">
      <formula>LEN(TRIM(D8))=0</formula>
    </cfRule>
  </conditionalFormatting>
  <conditionalFormatting sqref="D18">
    <cfRule type="containsBlanks" dxfId="24" priority="4">
      <formula>LEN(TRIM(D18))=0</formula>
    </cfRule>
  </conditionalFormatting>
  <conditionalFormatting sqref="B32:B33">
    <cfRule type="containsBlanks" dxfId="23" priority="2">
      <formula>LEN(TRIM(B32))=0</formula>
    </cfRule>
  </conditionalFormatting>
  <conditionalFormatting sqref="D32:D33">
    <cfRule type="containsBlanks" dxfId="22" priority="1">
      <formula>LEN(TRIM(D32))=0</formula>
    </cfRule>
  </conditionalFormatting>
  <conditionalFormatting sqref="C8">
    <cfRule type="containsBlanks" dxfId="21" priority="29" stopIfTrue="1">
      <formula>LEN(TRIM(C8))=0</formula>
    </cfRule>
  </conditionalFormatting>
  <conditionalFormatting sqref="B30:B31">
    <cfRule type="containsBlanks" dxfId="20" priority="33" stopIfTrue="1">
      <formula>LEN(TRIM(B30))=0</formula>
    </cfRule>
  </conditionalFormatting>
  <conditionalFormatting sqref="C10:C17 C29:C32">
    <cfRule type="containsBlanks" dxfId="19" priority="37">
      <formula>LEN(TRIM(C10))=0</formula>
    </cfRule>
  </conditionalFormatting>
  <conditionalFormatting sqref="C19">
    <cfRule type="containsBlanks" dxfId="18" priority="36">
      <formula>LEN(TRIM(C19))=0</formula>
    </cfRule>
  </conditionalFormatting>
  <conditionalFormatting sqref="C29:C30">
    <cfRule type="containsBlanks" dxfId="17" priority="35" stopIfTrue="1">
      <formula>LEN(TRIM(C29))=0</formula>
    </cfRule>
  </conditionalFormatting>
  <conditionalFormatting sqref="C30:C31">
    <cfRule type="containsBlanks" dxfId="16" priority="34" stopIfTrue="1">
      <formula>LEN(TRIM(C30))=0</formula>
    </cfRule>
  </conditionalFormatting>
  <conditionalFormatting sqref="C27:C28">
    <cfRule type="containsBlanks" dxfId="15" priority="38">
      <formula>LEN(TRIM(C27))=0</formula>
    </cfRule>
  </conditionalFormatting>
  <conditionalFormatting sqref="C5:C6 C8">
    <cfRule type="containsBlanks" dxfId="14" priority="28">
      <formula>LEN(TRIM(C5))=0</formula>
    </cfRule>
  </conditionalFormatting>
  <conditionalFormatting sqref="B8">
    <cfRule type="containsBlanks" dxfId="13" priority="26" stopIfTrue="1">
      <formula>LEN(TRIM(B8))=0</formula>
    </cfRule>
  </conditionalFormatting>
  <conditionalFormatting sqref="C7 C9">
    <cfRule type="containsBlanks" dxfId="12" priority="25">
      <formula>LEN(TRIM(C7))=0</formula>
    </cfRule>
  </conditionalFormatting>
  <conditionalFormatting sqref="B14:B21 C18">
    <cfRule type="containsBlanks" dxfId="11" priority="24">
      <formula>LEN(TRIM(B14))=0</formula>
    </cfRule>
  </conditionalFormatting>
  <conditionalFormatting sqref="B22:B23">
    <cfRule type="containsBlanks" dxfId="10" priority="23" stopIfTrue="1">
      <formula>LEN(TRIM(B22))=0</formula>
    </cfRule>
  </conditionalFormatting>
  <conditionalFormatting sqref="B26">
    <cfRule type="containsBlanks" dxfId="9" priority="21">
      <formula>LEN(TRIM(B26))=0</formula>
    </cfRule>
  </conditionalFormatting>
  <conditionalFormatting sqref="B29:B30">
    <cfRule type="containsBlanks" dxfId="8" priority="19" stopIfTrue="1">
      <formula>LEN(TRIM(B29))=0</formula>
    </cfRule>
  </conditionalFormatting>
  <conditionalFormatting sqref="B29:B32">
    <cfRule type="containsBlanks" dxfId="7" priority="17">
      <formula>LEN(TRIM(B29))=0</formula>
    </cfRule>
  </conditionalFormatting>
  <conditionalFormatting sqref="D6">
    <cfRule type="containsBlanks" dxfId="6" priority="9" stopIfTrue="1">
      <formula>LEN(TRIM(D6))=0</formula>
    </cfRule>
  </conditionalFormatting>
  <conditionalFormatting sqref="D10:D17 D29:D32">
    <cfRule type="containsBlanks" dxfId="5" priority="16">
      <formula>LEN(TRIM(D10))=0</formula>
    </cfRule>
  </conditionalFormatting>
  <conditionalFormatting sqref="D29:D30">
    <cfRule type="containsBlanks" dxfId="4" priority="14" stopIfTrue="1">
      <formula>LEN(TRIM(D29))=0</formula>
    </cfRule>
  </conditionalFormatting>
  <conditionalFormatting sqref="D30:D31">
    <cfRule type="containsBlanks" dxfId="3" priority="13" stopIfTrue="1">
      <formula>LEN(TRIM(D30))=0</formula>
    </cfRule>
  </conditionalFormatting>
  <conditionalFormatting sqref="D20:D26">
    <cfRule type="containsBlanks" dxfId="2" priority="10">
      <formula>LEN(TRIM(D20))=0</formula>
    </cfRule>
  </conditionalFormatting>
  <conditionalFormatting sqref="D7 D9">
    <cfRule type="containsBlanks" dxfId="1" priority="5">
      <formula>LEN(TRIM(D7))=0</formula>
    </cfRule>
  </conditionalFormatting>
  <conditionalFormatting sqref="C32:C33">
    <cfRule type="containsBlanks" dxfId="0" priority="3">
      <formula>LEN(TRIM(C32))=0</formula>
    </cfRule>
  </conditionalFormatting>
  <pageMargins left="0.78740157480314965" right="0.78740157480314965" top="0.39370078740157483" bottom="0.39370078740157483" header="0.51181102362204722" footer="0.51181102362204722"/>
  <pageSetup paperSize="9" scale="88" orientation="portrait" r:id="rId1"/>
  <colBreaks count="1" manualBreakCount="1">
    <brk id="5"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9.交通・通信・環境</vt:lpstr>
      <vt:lpstr>72.73</vt:lpstr>
      <vt:lpstr>74.75</vt:lpstr>
      <vt:lpstr>76.77.78</vt:lpstr>
      <vt:lpstr>79</vt:lpstr>
      <vt:lpstr>'74.75'!Print_Area</vt:lpstr>
      <vt:lpstr>'79'!Print_Area</vt:lpstr>
    </vt:vector>
  </TitlesOfParts>
  <Company>Iga City 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尚希</dc:creator>
  <cp:lastModifiedBy>細井　尚希</cp:lastModifiedBy>
  <dcterms:created xsi:type="dcterms:W3CDTF">2025-02-26T07:33:06Z</dcterms:created>
  <dcterms:modified xsi:type="dcterms:W3CDTF">2025-02-26T08:58:39Z</dcterms:modified>
</cp:coreProperties>
</file>