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8_{308B8812-8F53-4ED9-AA87-E59133B87921}" xr6:coauthVersionLast="47" xr6:coauthVersionMax="47" xr10:uidLastSave="{00000000-0000-0000-0000-000000000000}"/>
  <bookViews>
    <workbookView xWindow="-120" yWindow="-120" windowWidth="20730" windowHeight="11040" xr2:uid="{E661157B-9B98-4F66-AA75-400248B7BBF0}"/>
  </bookViews>
  <sheets>
    <sheet name="12.税・財政" sheetId="1" r:id="rId1"/>
    <sheet name="97-1" sheetId="2" r:id="rId2"/>
    <sheet name="97-2" sheetId="3" r:id="rId3"/>
    <sheet name="98.99" sheetId="4" r:id="rId4"/>
    <sheet name="100" sheetId="5" r:id="rId5"/>
    <sheet name="101.102" sheetId="6" r:id="rId6"/>
  </sheets>
  <externalReferences>
    <externalReference r:id="rId7"/>
    <externalReference r:id="rId8"/>
  </externalReferences>
  <definedNames>
    <definedName name="\d">#REF!</definedName>
    <definedName name="\h">#REF!</definedName>
    <definedName name="\p">#REF!</definedName>
    <definedName name="\q">#REF!</definedName>
    <definedName name="a">#REF!</definedName>
    <definedName name="aa">#REF!</definedName>
    <definedName name="_xlnm.Print_Area" localSheetId="4">'100'!$A$1:$K$38</definedName>
    <definedName name="_xlnm.Print_Area" localSheetId="5">'101.102'!$A$1:$K$20</definedName>
    <definedName name="_xlnm.Print_Area" localSheetId="1">'97-1'!$A$1:$D$51</definedName>
    <definedName name="_xlnm.Print_Area" localSheetId="2">'97-2'!$A$1:$D$39</definedName>
    <definedName name="_xlnm.Print_Titles" localSheetId="4">'100'!$A:$A</definedName>
    <definedName name="Q_統計表2表産業中分類別exl">[2]Q_統計表2表産業中分類別exl!#REF!</definedName>
    <definedName name="Q_統計表2表市町村別exl">#REF!</definedName>
    <definedName name="s">#REF!</definedName>
    <definedName name="事業">#REF!</definedName>
    <definedName name="事業所数">#REF!</definedName>
    <definedName name="世帯">#REF!</definedName>
    <definedName name="地域別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C14" i="4"/>
  <c r="E13" i="4"/>
  <c r="E12" i="4"/>
  <c r="E11" i="4"/>
  <c r="E10" i="4"/>
  <c r="E9" i="4"/>
  <c r="E8" i="4"/>
  <c r="E7" i="4"/>
  <c r="E6" i="4"/>
  <c r="E5" i="4"/>
  <c r="E14" i="4" s="1"/>
  <c r="C18" i="3"/>
  <c r="C66" i="2"/>
  <c r="C65" i="2"/>
  <c r="C64" i="2"/>
  <c r="C63" i="2"/>
  <c r="C62" i="2"/>
  <c r="C61" i="2"/>
  <c r="C60" i="2"/>
  <c r="C59" i="2"/>
  <c r="C67" i="2" s="1"/>
  <c r="C30" i="2"/>
  <c r="D60" i="2" l="1"/>
  <c r="D61" i="2"/>
  <c r="D62" i="2"/>
  <c r="D63" i="2"/>
  <c r="D64" i="2"/>
  <c r="D65" i="2"/>
  <c r="D66" i="2"/>
  <c r="D59" i="2"/>
</calcChain>
</file>

<file path=xl/sharedStrings.xml><?xml version="1.0" encoding="utf-8"?>
<sst xmlns="http://schemas.openxmlformats.org/spreadsheetml/2006/main" count="196" uniqueCount="144">
  <si>
    <t>税・財政　　153　</t>
    <rPh sb="0" eb="1">
      <t>ゼイ</t>
    </rPh>
    <rPh sb="2" eb="4">
      <t>ザイセイ</t>
    </rPh>
    <phoneticPr fontId="2"/>
  </si>
  <si>
    <t xml:space="preserve">  12.　税　・　財　政</t>
    <rPh sb="6" eb="7">
      <t>ゼイ</t>
    </rPh>
    <rPh sb="10" eb="11">
      <t>ザイ</t>
    </rPh>
    <rPh sb="12" eb="13">
      <t>セイ</t>
    </rPh>
    <phoneticPr fontId="2"/>
  </si>
  <si>
    <t>97.</t>
    <phoneticPr fontId="2"/>
  </si>
  <si>
    <t>　一般会計決算の状況・・・・・・・・・・154</t>
    <rPh sb="0" eb="2">
      <t>イッパン</t>
    </rPh>
    <rPh sb="2" eb="4">
      <t>カイケイ</t>
    </rPh>
    <rPh sb="4" eb="6">
      <t>ケッサン</t>
    </rPh>
    <rPh sb="7" eb="9">
      <t>ジョウキョウ</t>
    </rPh>
    <phoneticPr fontId="2"/>
  </si>
  <si>
    <t>98.</t>
    <phoneticPr fontId="2"/>
  </si>
  <si>
    <t>　特別会計決算の状況・・・・・・・・・・156</t>
    <rPh sb="0" eb="2">
      <t>トクベツ</t>
    </rPh>
    <rPh sb="2" eb="4">
      <t>カイケイ</t>
    </rPh>
    <rPh sb="4" eb="6">
      <t>ケッサン</t>
    </rPh>
    <rPh sb="7" eb="9">
      <t>ジョウキョウ</t>
    </rPh>
    <phoneticPr fontId="2"/>
  </si>
  <si>
    <t>99.</t>
    <phoneticPr fontId="2"/>
  </si>
  <si>
    <t>　公営企業決算の状況・・・・・・・・・・156</t>
    <rPh sb="1" eb="3">
      <t>コウエイ</t>
    </rPh>
    <rPh sb="3" eb="5">
      <t>キギョウ</t>
    </rPh>
    <rPh sb="5" eb="7">
      <t>ケッサン</t>
    </rPh>
    <rPh sb="8" eb="10">
      <t>ジョウキョウ</t>
    </rPh>
    <phoneticPr fontId="2"/>
  </si>
  <si>
    <t>100.</t>
    <phoneticPr fontId="2"/>
  </si>
  <si>
    <t>　普通会計決算の推移・・・・・・・・・・157</t>
    <rPh sb="1" eb="3">
      <t>フツウ</t>
    </rPh>
    <rPh sb="3" eb="5">
      <t>カイケイ</t>
    </rPh>
    <rPh sb="5" eb="7">
      <t>ケッサン</t>
    </rPh>
    <rPh sb="8" eb="10">
      <t>スイイ</t>
    </rPh>
    <phoneticPr fontId="2"/>
  </si>
  <si>
    <t>101.</t>
    <phoneticPr fontId="2"/>
  </si>
  <si>
    <t>　地方税収入額の推移・・・・・・・・・・158</t>
    <rPh sb="1" eb="4">
      <t>チホウゼイ</t>
    </rPh>
    <rPh sb="4" eb="6">
      <t>シュウニュウ</t>
    </rPh>
    <rPh sb="6" eb="7">
      <t>ガク</t>
    </rPh>
    <rPh sb="8" eb="10">
      <t>スイイ</t>
    </rPh>
    <phoneticPr fontId="2"/>
  </si>
  <si>
    <t>102.</t>
    <phoneticPr fontId="2"/>
  </si>
  <si>
    <t>　たばこ税の状況・・・・・・・・・・・・158</t>
    <rPh sb="4" eb="5">
      <t>ゼイ</t>
    </rPh>
    <rPh sb="6" eb="8">
      <t>ジョウキョウ</t>
    </rPh>
    <phoneticPr fontId="2"/>
  </si>
  <si>
    <t>154　　税・財政</t>
    <rPh sb="5" eb="6">
      <t>ゼイ</t>
    </rPh>
    <rPh sb="7" eb="9">
      <t>ザイセイ</t>
    </rPh>
    <phoneticPr fontId="7"/>
  </si>
  <si>
    <t>97．一般会計決算の状況</t>
    <rPh sb="3" eb="5">
      <t>イッパン</t>
    </rPh>
    <rPh sb="5" eb="7">
      <t>カイケイ</t>
    </rPh>
    <rPh sb="7" eb="9">
      <t>ケッサン</t>
    </rPh>
    <rPh sb="10" eb="12">
      <t>ジョウキョウ</t>
    </rPh>
    <phoneticPr fontId="7"/>
  </si>
  <si>
    <t>　歳　入</t>
    <phoneticPr fontId="7"/>
  </si>
  <si>
    <t>令和5年度　単位：円</t>
    <rPh sb="0" eb="2">
      <t>レイワ</t>
    </rPh>
    <rPh sb="3" eb="5">
      <t>ネンド</t>
    </rPh>
    <rPh sb="6" eb="8">
      <t>タンイ</t>
    </rPh>
    <rPh sb="9" eb="10">
      <t>エン</t>
    </rPh>
    <phoneticPr fontId="7"/>
  </si>
  <si>
    <t>区　　　　　分</t>
    <rPh sb="0" eb="1">
      <t>ク</t>
    </rPh>
    <rPh sb="6" eb="7">
      <t>ブン</t>
    </rPh>
    <phoneticPr fontId="7"/>
  </si>
  <si>
    <t>金　　　額</t>
    <rPh sb="0" eb="1">
      <t>キン</t>
    </rPh>
    <rPh sb="4" eb="5">
      <t>ガク</t>
    </rPh>
    <phoneticPr fontId="7"/>
  </si>
  <si>
    <t>市税</t>
    <rPh sb="0" eb="1">
      <t>シ</t>
    </rPh>
    <phoneticPr fontId="7"/>
  </si>
  <si>
    <t>地方譲与税</t>
  </si>
  <si>
    <t>利子割交付金</t>
  </si>
  <si>
    <t>配当割交付金</t>
    <rPh sb="0" eb="2">
      <t>ハイトウ</t>
    </rPh>
    <phoneticPr fontId="7"/>
  </si>
  <si>
    <t>株式等譲渡所得割交付金</t>
    <rPh sb="0" eb="2">
      <t>カブシキ</t>
    </rPh>
    <rPh sb="2" eb="3">
      <t>トウ</t>
    </rPh>
    <rPh sb="3" eb="5">
      <t>ジョウト</t>
    </rPh>
    <phoneticPr fontId="7"/>
  </si>
  <si>
    <t>法人事業税交付金</t>
    <rPh sb="0" eb="2">
      <t>ホウジン</t>
    </rPh>
    <rPh sb="2" eb="5">
      <t>ジギョウゼイ</t>
    </rPh>
    <rPh sb="5" eb="8">
      <t>コウフキン</t>
    </rPh>
    <phoneticPr fontId="9"/>
  </si>
  <si>
    <t>地方消費税交付金</t>
    <phoneticPr fontId="7"/>
  </si>
  <si>
    <t>ゴルフ場利用税交付金</t>
    <phoneticPr fontId="7"/>
  </si>
  <si>
    <t>自動車取得税交付金</t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</si>
  <si>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9"/>
  </si>
  <si>
    <t>国有提供施設等所在市町村助成交付金</t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7"/>
  </si>
  <si>
    <t>地方特例交付金</t>
    <rPh sb="0" eb="2">
      <t>チホウ</t>
    </rPh>
    <rPh sb="2" eb="4">
      <t>トクレイ</t>
    </rPh>
    <phoneticPr fontId="7"/>
  </si>
  <si>
    <t>地方交付税</t>
  </si>
  <si>
    <t>交通安全対策特別交付金</t>
    <phoneticPr fontId="7"/>
  </si>
  <si>
    <t>分担金及び負担金</t>
    <phoneticPr fontId="7"/>
  </si>
  <si>
    <t>使用料及び手数料</t>
    <rPh sb="3" eb="4">
      <t>オヨ</t>
    </rPh>
    <rPh sb="5" eb="8">
      <t>テスウリョウ</t>
    </rPh>
    <phoneticPr fontId="7"/>
  </si>
  <si>
    <t>国庫支出金</t>
  </si>
  <si>
    <t>県支出金</t>
    <phoneticPr fontId="7"/>
  </si>
  <si>
    <t>財産収入</t>
  </si>
  <si>
    <t>寄附金</t>
    <rPh sb="0" eb="1">
      <t>ヤドリキ</t>
    </rPh>
    <rPh sb="1" eb="2">
      <t>フ</t>
    </rPh>
    <phoneticPr fontId="9"/>
  </si>
  <si>
    <t>繰入金</t>
    <phoneticPr fontId="2"/>
  </si>
  <si>
    <t>繰越金</t>
    <phoneticPr fontId="2"/>
  </si>
  <si>
    <t>諸収入</t>
    <phoneticPr fontId="2"/>
  </si>
  <si>
    <t>市債</t>
    <rPh sb="0" eb="1">
      <t>シ</t>
    </rPh>
    <phoneticPr fontId="7"/>
  </si>
  <si>
    <t>歳入合計</t>
  </si>
  <si>
    <t>資料：「伊賀市歳入歳出決算書」</t>
    <rPh sb="0" eb="2">
      <t>シリョウ</t>
    </rPh>
    <phoneticPr fontId="9"/>
  </si>
  <si>
    <t>区分</t>
    <rPh sb="0" eb="2">
      <t>クブン</t>
    </rPh>
    <phoneticPr fontId="7"/>
  </si>
  <si>
    <t>金額</t>
    <rPh sb="0" eb="2">
      <t>キンガク</t>
    </rPh>
    <phoneticPr fontId="7"/>
  </si>
  <si>
    <t>地方交付税</t>
    <phoneticPr fontId="7"/>
  </si>
  <si>
    <t>地方消費税交付金</t>
    <rPh sb="0" eb="2">
      <t>チホウ</t>
    </rPh>
    <rPh sb="2" eb="5">
      <t>ショウヒゼイ</t>
    </rPh>
    <rPh sb="5" eb="8">
      <t>コウフキン</t>
    </rPh>
    <phoneticPr fontId="7"/>
  </si>
  <si>
    <t>繰越金</t>
    <rPh sb="0" eb="2">
      <t>クリコシ</t>
    </rPh>
    <rPh sb="2" eb="3">
      <t>キン</t>
    </rPh>
    <phoneticPr fontId="7"/>
  </si>
  <si>
    <t>その他</t>
    <rPh sb="2" eb="3">
      <t>タ</t>
    </rPh>
    <phoneticPr fontId="7"/>
  </si>
  <si>
    <t>税・財政　　155　</t>
    <rPh sb="0" eb="1">
      <t>ゼイ</t>
    </rPh>
    <rPh sb="2" eb="4">
      <t>ザイセイ</t>
    </rPh>
    <phoneticPr fontId="7"/>
  </si>
  <si>
    <t>　歳　出</t>
    <phoneticPr fontId="7"/>
  </si>
  <si>
    <t>令和5年度　単位:円</t>
    <rPh sb="0" eb="2">
      <t>レイワ</t>
    </rPh>
    <rPh sb="3" eb="5">
      <t>ネンド</t>
    </rPh>
    <phoneticPr fontId="7"/>
  </si>
  <si>
    <t>議会費</t>
    <phoneticPr fontId="2"/>
  </si>
  <si>
    <t>総務費</t>
    <phoneticPr fontId="2"/>
  </si>
  <si>
    <t>民生費</t>
    <phoneticPr fontId="2"/>
  </si>
  <si>
    <t>衛生費</t>
    <phoneticPr fontId="2"/>
  </si>
  <si>
    <t>労働費</t>
    <phoneticPr fontId="2"/>
  </si>
  <si>
    <t>農林業費</t>
    <phoneticPr fontId="7"/>
  </si>
  <si>
    <t>商工費</t>
    <phoneticPr fontId="2"/>
  </si>
  <si>
    <t>土木費</t>
    <phoneticPr fontId="2"/>
  </si>
  <si>
    <t>消防費</t>
    <phoneticPr fontId="2"/>
  </si>
  <si>
    <t>教育費</t>
    <phoneticPr fontId="2"/>
  </si>
  <si>
    <t>災害復旧費</t>
  </si>
  <si>
    <t>公債費</t>
    <phoneticPr fontId="2"/>
  </si>
  <si>
    <t>歳出合計</t>
  </si>
  <si>
    <t>資料：「伊賀市歳入歳出決算書」</t>
    <rPh sb="0" eb="2">
      <t>シリョウ</t>
    </rPh>
    <rPh sb="4" eb="5">
      <t>イ</t>
    </rPh>
    <rPh sb="5" eb="6">
      <t>ガ</t>
    </rPh>
    <rPh sb="6" eb="7">
      <t>シ</t>
    </rPh>
    <rPh sb="7" eb="8">
      <t>サイ</t>
    </rPh>
    <rPh sb="8" eb="9">
      <t>ニュウ</t>
    </rPh>
    <rPh sb="9" eb="11">
      <t>サイシュツ</t>
    </rPh>
    <rPh sb="11" eb="13">
      <t>ケッサン</t>
    </rPh>
    <rPh sb="13" eb="14">
      <t>ショ</t>
    </rPh>
    <phoneticPr fontId="7"/>
  </si>
  <si>
    <t>156　　税・財政</t>
    <rPh sb="5" eb="6">
      <t>ゼイ</t>
    </rPh>
    <rPh sb="7" eb="9">
      <t>ザイセイ</t>
    </rPh>
    <phoneticPr fontId="9"/>
  </si>
  <si>
    <t>98．特別会計決算の状況</t>
    <rPh sb="7" eb="9">
      <t>ケッサン</t>
    </rPh>
    <phoneticPr fontId="9"/>
  </si>
  <si>
    <t>令和5年度　単位：円　</t>
    <rPh sb="0" eb="2">
      <t>レイワ</t>
    </rPh>
    <rPh sb="3" eb="5">
      <t>ネンド</t>
    </rPh>
    <phoneticPr fontId="9"/>
  </si>
  <si>
    <t>会    計    名</t>
  </si>
  <si>
    <t>収入額</t>
  </si>
  <si>
    <t>支出額</t>
  </si>
  <si>
    <t>差引額</t>
  </si>
  <si>
    <t>特別会計</t>
  </si>
  <si>
    <t>国民健康保険事業</t>
  </si>
  <si>
    <t>　  事業勘定</t>
    <phoneticPr fontId="9"/>
  </si>
  <si>
    <t>直営診療施設
勘定診療所費</t>
    <phoneticPr fontId="9"/>
  </si>
  <si>
    <t>駐車場事業</t>
  </si>
  <si>
    <t>介護保険事業</t>
  </si>
  <si>
    <t>サービスエリア</t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</si>
  <si>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9"/>
  </si>
  <si>
    <t>財 産 区</t>
    <phoneticPr fontId="9"/>
  </si>
  <si>
    <t>島ヶ原財産区</t>
    <phoneticPr fontId="9"/>
  </si>
  <si>
    <t>大山田財産区</t>
  </si>
  <si>
    <t>合    計</t>
  </si>
  <si>
    <t>　　資料：「伊賀市歳入歳出決算書」　</t>
    <rPh sb="2" eb="4">
      <t>シリョウ</t>
    </rPh>
    <rPh sb="6" eb="7">
      <t>イ</t>
    </rPh>
    <rPh sb="7" eb="8">
      <t>ガ</t>
    </rPh>
    <rPh sb="8" eb="9">
      <t>シ</t>
    </rPh>
    <rPh sb="9" eb="10">
      <t>サイ</t>
    </rPh>
    <rPh sb="10" eb="11">
      <t>ニュウ</t>
    </rPh>
    <rPh sb="11" eb="13">
      <t>サイシュツ</t>
    </rPh>
    <rPh sb="13" eb="16">
      <t>ケッサンショ</t>
    </rPh>
    <phoneticPr fontId="9"/>
  </si>
  <si>
    <t>99．公営企業決算の状況</t>
    <rPh sb="3" eb="5">
      <t>コウエイ</t>
    </rPh>
    <rPh sb="5" eb="7">
      <t>キギョウ</t>
    </rPh>
    <rPh sb="7" eb="9">
      <t>ケッサン</t>
    </rPh>
    <rPh sb="10" eb="12">
      <t>ジョウキョウ</t>
    </rPh>
    <phoneticPr fontId="9"/>
  </si>
  <si>
    <t>　水道事業</t>
    <rPh sb="3" eb="5">
      <t>ジギョウ</t>
    </rPh>
    <phoneticPr fontId="9"/>
  </si>
  <si>
    <t>項　　　　目</t>
    <rPh sb="0" eb="1">
      <t>コウ</t>
    </rPh>
    <rPh sb="5" eb="6">
      <t>メ</t>
    </rPh>
    <phoneticPr fontId="9"/>
  </si>
  <si>
    <t>決算額</t>
  </si>
  <si>
    <t>収益的収支</t>
  </si>
  <si>
    <t>水道事業収益</t>
    <phoneticPr fontId="9"/>
  </si>
  <si>
    <t>水道事業費用</t>
  </si>
  <si>
    <t>資本的収支</t>
  </si>
  <si>
    <t>資本的収入</t>
  </si>
  <si>
    <t>資本的支出</t>
  </si>
  <si>
    <t xml:space="preserve">資料：「水道事業会計決算書」 </t>
    <rPh sb="0" eb="1">
      <t>シ</t>
    </rPh>
    <rPh sb="1" eb="2">
      <t>リョウ</t>
    </rPh>
    <rPh sb="4" eb="6">
      <t>スイドウ</t>
    </rPh>
    <rPh sb="6" eb="8">
      <t>ジギョウ</t>
    </rPh>
    <rPh sb="8" eb="10">
      <t>カイケイ</t>
    </rPh>
    <rPh sb="10" eb="12">
      <t>ケッサン</t>
    </rPh>
    <rPh sb="12" eb="13">
      <t>ショ</t>
    </rPh>
    <phoneticPr fontId="9"/>
  </si>
  <si>
    <t>　下水道事業</t>
    <rPh sb="1" eb="2">
      <t>シタ</t>
    </rPh>
    <rPh sb="4" eb="6">
      <t>ジギョウ</t>
    </rPh>
    <phoneticPr fontId="9"/>
  </si>
  <si>
    <t>下水道事業収益</t>
    <rPh sb="0" eb="1">
      <t>シタ</t>
    </rPh>
    <phoneticPr fontId="9"/>
  </si>
  <si>
    <t>下水道事業費用</t>
    <rPh sb="0" eb="1">
      <t>シタ</t>
    </rPh>
    <phoneticPr fontId="9"/>
  </si>
  <si>
    <t xml:space="preserve">資料：「下水道事業会計決算書」 </t>
    <rPh sb="0" eb="1">
      <t>シ</t>
    </rPh>
    <rPh sb="1" eb="2">
      <t>リョウ</t>
    </rPh>
    <rPh sb="4" eb="5">
      <t>シタ</t>
    </rPh>
    <rPh sb="5" eb="7">
      <t>スイドウ</t>
    </rPh>
    <rPh sb="7" eb="9">
      <t>ジギョウ</t>
    </rPh>
    <rPh sb="9" eb="11">
      <t>カイケイ</t>
    </rPh>
    <rPh sb="11" eb="13">
      <t>ケッサン</t>
    </rPh>
    <rPh sb="13" eb="14">
      <t>ショ</t>
    </rPh>
    <phoneticPr fontId="9"/>
  </si>
  <si>
    <t>　病院事業</t>
    <rPh sb="1" eb="3">
      <t>ビョウイン</t>
    </rPh>
    <rPh sb="3" eb="5">
      <t>ジギョウ</t>
    </rPh>
    <phoneticPr fontId="9"/>
  </si>
  <si>
    <t>病院事業収益</t>
  </si>
  <si>
    <t>病院事業費用</t>
  </si>
  <si>
    <t>注：消費税および地方消費税を含む</t>
    <rPh sb="0" eb="1">
      <t>チュウ</t>
    </rPh>
    <phoneticPr fontId="9"/>
  </si>
  <si>
    <t xml:space="preserve">資料：「病院事業会計決算書」 </t>
    <rPh sb="0" eb="1">
      <t>シ</t>
    </rPh>
    <rPh sb="1" eb="2">
      <t>リョウ</t>
    </rPh>
    <rPh sb="4" eb="6">
      <t>ビョウイン</t>
    </rPh>
    <rPh sb="6" eb="8">
      <t>ジギョウ</t>
    </rPh>
    <rPh sb="8" eb="10">
      <t>カイケイ</t>
    </rPh>
    <rPh sb="10" eb="12">
      <t>ケッサン</t>
    </rPh>
    <rPh sb="12" eb="13">
      <t>ショ</t>
    </rPh>
    <phoneticPr fontId="9"/>
  </si>
  <si>
    <t>税・財政　　157　</t>
    <rPh sb="0" eb="1">
      <t>ゼイ</t>
    </rPh>
    <rPh sb="2" eb="4">
      <t>ザイセイ</t>
    </rPh>
    <phoneticPr fontId="9"/>
  </si>
  <si>
    <t>100．普通会計決算の推移</t>
    <rPh sb="4" eb="6">
      <t>フツウ</t>
    </rPh>
    <rPh sb="6" eb="8">
      <t>カイケイ</t>
    </rPh>
    <rPh sb="8" eb="10">
      <t>ケッサン</t>
    </rPh>
    <rPh sb="11" eb="13">
      <t>スイイ</t>
    </rPh>
    <phoneticPr fontId="9"/>
  </si>
  <si>
    <t>　歳　入</t>
    <phoneticPr fontId="9"/>
  </si>
  <si>
    <t>単位：百万円</t>
    <phoneticPr fontId="2"/>
  </si>
  <si>
    <t>H26</t>
  </si>
  <si>
    <t>H27</t>
  </si>
  <si>
    <t>H28</t>
  </si>
  <si>
    <t>H29</t>
  </si>
  <si>
    <t>H30</t>
  </si>
  <si>
    <t>R1</t>
  </si>
  <si>
    <t>R2</t>
  </si>
  <si>
    <t>R3</t>
  </si>
  <si>
    <t>R4</t>
  </si>
  <si>
    <t>R5</t>
    <phoneticPr fontId="2"/>
  </si>
  <si>
    <t>伊賀市</t>
  </si>
  <si>
    <t>　歳　出</t>
    <phoneticPr fontId="9"/>
  </si>
  <si>
    <t>　出典：伊賀市財務部財政課</t>
    <rPh sb="1" eb="3">
      <t>シュッテン</t>
    </rPh>
    <rPh sb="4" eb="6">
      <t>イガ</t>
    </rPh>
    <rPh sb="6" eb="7">
      <t>シ</t>
    </rPh>
    <rPh sb="7" eb="10">
      <t>ザイムブ</t>
    </rPh>
    <rPh sb="9" eb="10">
      <t>ブ</t>
    </rPh>
    <rPh sb="10" eb="13">
      <t>ザイセイカ</t>
    </rPh>
    <phoneticPr fontId="9"/>
  </si>
  <si>
    <t>注：普通会計、一般会計と一部の特別会計（住宅新築資金等貸付、サービスエリア）</t>
    <rPh sb="0" eb="1">
      <t>チュウ</t>
    </rPh>
    <rPh sb="20" eb="22">
      <t>ジュウタク</t>
    </rPh>
    <rPh sb="22" eb="24">
      <t>シンチク</t>
    </rPh>
    <rPh sb="24" eb="26">
      <t>シキン</t>
    </rPh>
    <rPh sb="26" eb="27">
      <t>トウ</t>
    </rPh>
    <rPh sb="27" eb="28">
      <t>カ</t>
    </rPh>
    <rPh sb="28" eb="29">
      <t>ツ</t>
    </rPh>
    <phoneticPr fontId="9"/>
  </si>
  <si>
    <t>年度</t>
    <rPh sb="0" eb="2">
      <t>ネンド</t>
    </rPh>
    <phoneticPr fontId="9"/>
  </si>
  <si>
    <t>歳入</t>
    <rPh sb="0" eb="2">
      <t>サイニュウ</t>
    </rPh>
    <phoneticPr fontId="9"/>
  </si>
  <si>
    <t>歳出</t>
    <rPh sb="0" eb="2">
      <t>サイシュツ</t>
    </rPh>
    <phoneticPr fontId="9"/>
  </si>
  <si>
    <t>158　　税・財政</t>
    <rPh sb="5" eb="6">
      <t>ゼイ</t>
    </rPh>
    <rPh sb="7" eb="9">
      <t>ザイセイ</t>
    </rPh>
    <phoneticPr fontId="9"/>
  </si>
  <si>
    <t>101．地方税収入額の推移</t>
    <rPh sb="7" eb="9">
      <t>シュウニュウ</t>
    </rPh>
    <rPh sb="9" eb="10">
      <t>ガク</t>
    </rPh>
    <rPh sb="11" eb="13">
      <t>スイイ</t>
    </rPh>
    <phoneticPr fontId="9"/>
  </si>
  <si>
    <t>単位：百万円　各年3月31日</t>
    <rPh sb="0" eb="2">
      <t>タンイ</t>
    </rPh>
    <rPh sb="3" eb="6">
      <t>ヒャクマンエン</t>
    </rPh>
    <rPh sb="7" eb="8">
      <t>カク</t>
    </rPh>
    <rPh sb="8" eb="9">
      <t>ネン</t>
    </rPh>
    <rPh sb="10" eb="11">
      <t>ガツ</t>
    </rPh>
    <rPh sb="13" eb="14">
      <t>ニチ</t>
    </rPh>
    <phoneticPr fontId="9"/>
  </si>
  <si>
    <t>R5</t>
  </si>
  <si>
    <t>R6</t>
    <phoneticPr fontId="2"/>
  </si>
  <si>
    <t>資料：「地方財政状況調査」</t>
    <rPh sb="0" eb="2">
      <t>シリョウ</t>
    </rPh>
    <rPh sb="4" eb="6">
      <t>チホウ</t>
    </rPh>
    <rPh sb="6" eb="8">
      <t>ザイセイ</t>
    </rPh>
    <rPh sb="8" eb="10">
      <t>ジョウキョウ</t>
    </rPh>
    <rPh sb="10" eb="12">
      <t>チョウサ</t>
    </rPh>
    <phoneticPr fontId="9"/>
  </si>
  <si>
    <t>102．たばこ税の状況</t>
    <rPh sb="7" eb="8">
      <t>ゼイ</t>
    </rPh>
    <rPh sb="9" eb="11">
      <t>ジョウキョウ</t>
    </rPh>
    <phoneticPr fontId="9"/>
  </si>
  <si>
    <t>単位：千本、万円</t>
    <rPh sb="0" eb="2">
      <t>タンイ</t>
    </rPh>
    <rPh sb="3" eb="5">
      <t>センホン</t>
    </rPh>
    <rPh sb="6" eb="8">
      <t>マンエン</t>
    </rPh>
    <phoneticPr fontId="9"/>
  </si>
  <si>
    <t>年　度</t>
    <rPh sb="0" eb="1">
      <t>トシ</t>
    </rPh>
    <rPh sb="2" eb="3">
      <t>ド</t>
    </rPh>
    <phoneticPr fontId="9"/>
  </si>
  <si>
    <t>数　量</t>
    <rPh sb="0" eb="1">
      <t>カズ</t>
    </rPh>
    <rPh sb="2" eb="3">
      <t>リョウ</t>
    </rPh>
    <phoneticPr fontId="9"/>
  </si>
  <si>
    <t>市たばこ税</t>
    <rPh sb="0" eb="1">
      <t>シ</t>
    </rPh>
    <rPh sb="4" eb="5">
      <t>ゼイ</t>
    </rPh>
    <phoneticPr fontId="9"/>
  </si>
  <si>
    <t>令和元</t>
    <rPh sb="0" eb="2">
      <t>レイワ</t>
    </rPh>
    <rPh sb="2" eb="3">
      <t>モト</t>
    </rPh>
    <phoneticPr fontId="2"/>
  </si>
  <si>
    <t>注：輸入たばこ含む</t>
    <rPh sb="0" eb="1">
      <t>チュウ</t>
    </rPh>
    <rPh sb="2" eb="4">
      <t>ユニュウ</t>
    </rPh>
    <rPh sb="7" eb="8">
      <t>フク</t>
    </rPh>
    <phoneticPr fontId="9"/>
  </si>
  <si>
    <t>出典：伊賀市財務部課税課</t>
    <rPh sb="0" eb="2">
      <t>シュッテン</t>
    </rPh>
    <rPh sb="3" eb="5">
      <t>イガ</t>
    </rPh>
    <rPh sb="5" eb="6">
      <t>シ</t>
    </rPh>
    <rPh sb="6" eb="8">
      <t>ザイム</t>
    </rPh>
    <rPh sb="8" eb="9">
      <t>ブ</t>
    </rPh>
    <rPh sb="9" eb="11">
      <t>カゼイ</t>
    </rPh>
    <rPh sb="11" eb="12">
      <t>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</si>
</sst>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\-#,##0;\-"/>
    <numFmt numFmtId="177" formatCode="0.0%"/>
    <numFmt numFmtId="178" formatCode="#,##0;&quot;△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HG創英角ﾎﾟｯﾌﾟ体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.9"/>
      <name val="ＭＳ 明朝"/>
      <family val="1"/>
      <charset val="128"/>
    </font>
    <font>
      <b/>
      <sz val="9.9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7" fontId="5" fillId="0" borderId="0"/>
    <xf numFmtId="38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quotePrefix="1" applyFont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quotePrefix="1" applyFont="1">
      <alignment vertical="center"/>
    </xf>
    <xf numFmtId="37" fontId="6" fillId="0" borderId="0" xfId="1" applyFont="1" applyAlignment="1">
      <alignment vertical="top"/>
    </xf>
    <xf numFmtId="37" fontId="8" fillId="0" borderId="0" xfId="1" applyFont="1" applyAlignment="1">
      <alignment vertical="center"/>
    </xf>
    <xf numFmtId="37" fontId="5" fillId="0" borderId="0" xfId="1" applyAlignment="1">
      <alignment vertical="center"/>
    </xf>
    <xf numFmtId="37" fontId="8" fillId="0" borderId="0" xfId="1" applyFont="1" applyAlignment="1">
      <alignment horizontal="right"/>
    </xf>
    <xf numFmtId="37" fontId="8" fillId="0" borderId="1" xfId="1" applyFont="1" applyBorder="1" applyAlignment="1">
      <alignment horizontal="center" vertical="center" shrinkToFit="1"/>
    </xf>
    <xf numFmtId="37" fontId="8" fillId="0" borderId="2" xfId="1" applyFont="1" applyBorder="1" applyAlignment="1">
      <alignment horizontal="center" vertical="center" shrinkToFit="1"/>
    </xf>
    <xf numFmtId="37" fontId="8" fillId="0" borderId="0" xfId="1" applyFont="1" applyAlignment="1">
      <alignment horizontal="distributed" vertical="center" indent="1"/>
    </xf>
    <xf numFmtId="176" fontId="8" fillId="0" borderId="3" xfId="1" applyNumberFormat="1" applyFont="1" applyBorder="1" applyAlignment="1">
      <alignment vertical="center"/>
    </xf>
    <xf numFmtId="37" fontId="8" fillId="0" borderId="4" xfId="1" applyFont="1" applyBorder="1" applyAlignment="1">
      <alignment horizontal="distributed" vertical="center" indent="1"/>
    </xf>
    <xf numFmtId="37" fontId="10" fillId="0" borderId="5" xfId="1" applyFont="1" applyBorder="1" applyAlignment="1">
      <alignment horizontal="distributed" vertical="center" indent="1"/>
    </xf>
    <xf numFmtId="176" fontId="10" fillId="0" borderId="6" xfId="2" applyNumberFormat="1" applyFont="1" applyFill="1" applyBorder="1" applyAlignment="1">
      <alignment vertical="center"/>
    </xf>
    <xf numFmtId="38" fontId="8" fillId="0" borderId="0" xfId="2" applyFont="1" applyFill="1" applyBorder="1" applyAlignment="1">
      <alignment horizontal="right" vertical="center"/>
    </xf>
    <xf numFmtId="37" fontId="12" fillId="0" borderId="0" xfId="1" applyFont="1" applyAlignment="1">
      <alignment vertical="center"/>
    </xf>
    <xf numFmtId="37" fontId="13" fillId="0" borderId="0" xfId="1" applyFont="1" applyAlignment="1">
      <alignment vertical="center"/>
    </xf>
    <xf numFmtId="37" fontId="8" fillId="0" borderId="7" xfId="1" applyFont="1" applyBorder="1" applyAlignment="1">
      <alignment vertical="center"/>
    </xf>
    <xf numFmtId="37" fontId="8" fillId="0" borderId="8" xfId="1" applyFont="1" applyBorder="1" applyAlignment="1">
      <alignment vertical="center"/>
    </xf>
    <xf numFmtId="37" fontId="8" fillId="0" borderId="3" xfId="1" applyFont="1" applyBorder="1" applyAlignment="1">
      <alignment vertical="center"/>
    </xf>
    <xf numFmtId="177" fontId="8" fillId="0" borderId="0" xfId="3" applyNumberFormat="1" applyFont="1" applyAlignment="1">
      <alignment vertical="center"/>
    </xf>
    <xf numFmtId="37" fontId="8" fillId="0" borderId="0" xfId="1" applyFont="1" applyAlignment="1">
      <alignment vertical="center" shrinkToFit="1"/>
    </xf>
    <xf numFmtId="37" fontId="6" fillId="0" borderId="0" xfId="1" applyFont="1" applyAlignment="1">
      <alignment horizontal="right" vertical="top"/>
    </xf>
    <xf numFmtId="37" fontId="14" fillId="0" borderId="0" xfId="1" applyFont="1" applyAlignment="1">
      <alignment horizontal="right" vertical="top"/>
    </xf>
    <xf numFmtId="37" fontId="8" fillId="0" borderId="5" xfId="1" applyFont="1" applyBorder="1" applyAlignment="1">
      <alignment horizontal="right" vertical="center"/>
    </xf>
    <xf numFmtId="176" fontId="8" fillId="0" borderId="3" xfId="2" applyNumberFormat="1" applyFont="1" applyFill="1" applyBorder="1" applyAlignment="1">
      <alignment vertical="center"/>
    </xf>
    <xf numFmtId="177" fontId="8" fillId="0" borderId="0" xfId="1" applyNumberFormat="1" applyFont="1" applyAlignment="1">
      <alignment vertical="center"/>
    </xf>
    <xf numFmtId="10" fontId="8" fillId="0" borderId="0" xfId="1" applyNumberFormat="1" applyFont="1" applyAlignment="1">
      <alignment vertical="center"/>
    </xf>
    <xf numFmtId="39" fontId="8" fillId="0" borderId="0" xfId="1" applyNumberFormat="1" applyFont="1" applyAlignment="1">
      <alignment vertical="center"/>
    </xf>
    <xf numFmtId="37" fontId="8" fillId="0" borderId="0" xfId="1" applyFont="1" applyAlignment="1">
      <alignment horizontal="right" vertical="center"/>
    </xf>
    <xf numFmtId="38" fontId="6" fillId="0" borderId="0" xfId="4" applyFont="1" applyAlignment="1">
      <alignment vertical="top"/>
    </xf>
    <xf numFmtId="38" fontId="15" fillId="0" borderId="0" xfId="4" applyFont="1">
      <alignment vertical="center"/>
    </xf>
    <xf numFmtId="38" fontId="5" fillId="0" borderId="0" xfId="4" applyFont="1" applyAlignment="1">
      <alignment horizontal="left" vertical="center"/>
    </xf>
    <xf numFmtId="0" fontId="8" fillId="0" borderId="0" xfId="5" applyFont="1" applyAlignment="1">
      <alignment horizontal="right"/>
    </xf>
    <xf numFmtId="38" fontId="15" fillId="0" borderId="0" xfId="4" applyFont="1" applyAlignment="1">
      <alignment horizontal="left" vertical="center"/>
    </xf>
    <xf numFmtId="0" fontId="8" fillId="0" borderId="5" xfId="5" applyFont="1" applyBorder="1" applyAlignment="1">
      <alignment horizontal="right"/>
    </xf>
    <xf numFmtId="38" fontId="15" fillId="0" borderId="1" xfId="4" applyFont="1" applyBorder="1" applyAlignment="1">
      <alignment horizontal="center" vertical="center" wrapText="1"/>
    </xf>
    <xf numFmtId="38" fontId="15" fillId="0" borderId="9" xfId="4" applyFont="1" applyBorder="1" applyAlignment="1">
      <alignment horizontal="center" vertical="center" wrapText="1"/>
    </xf>
    <xf numFmtId="38" fontId="15" fillId="0" borderId="10" xfId="4" applyFont="1" applyBorder="1" applyAlignment="1">
      <alignment horizontal="center" vertical="center" wrapText="1"/>
    </xf>
    <xf numFmtId="38" fontId="15" fillId="0" borderId="2" xfId="4" applyFont="1" applyBorder="1" applyAlignment="1">
      <alignment horizontal="center" vertical="center" wrapText="1"/>
    </xf>
    <xf numFmtId="38" fontId="16" fillId="0" borderId="11" xfId="4" applyFont="1" applyBorder="1" applyAlignment="1">
      <alignment horizontal="center" vertical="center" wrapText="1"/>
    </xf>
    <xf numFmtId="38" fontId="16" fillId="0" borderId="12" xfId="4" applyFont="1" applyBorder="1" applyAlignment="1">
      <alignment vertical="center" wrapText="1"/>
    </xf>
    <xf numFmtId="178" fontId="16" fillId="0" borderId="0" xfId="4" applyNumberFormat="1" applyFont="1" applyFill="1" applyBorder="1" applyAlignment="1">
      <alignment horizontal="right" vertical="center" wrapText="1"/>
    </xf>
    <xf numFmtId="38" fontId="16" fillId="0" borderId="4" xfId="4" applyFont="1" applyBorder="1" applyAlignment="1">
      <alignment horizontal="center" vertical="center" wrapText="1"/>
    </xf>
    <xf numFmtId="38" fontId="16" fillId="0" borderId="13" xfId="4" applyFont="1" applyBorder="1" applyAlignment="1">
      <alignment horizontal="left" vertical="center" wrapText="1"/>
    </xf>
    <xf numFmtId="38" fontId="16" fillId="0" borderId="13" xfId="4" applyFont="1" applyBorder="1" applyAlignment="1">
      <alignment horizontal="center" vertical="center" wrapText="1"/>
    </xf>
    <xf numFmtId="38" fontId="16" fillId="0" borderId="13" xfId="4" applyFont="1" applyBorder="1" applyAlignment="1">
      <alignment vertical="center" wrapText="1"/>
    </xf>
    <xf numFmtId="38" fontId="16" fillId="0" borderId="0" xfId="4" applyFont="1" applyBorder="1" applyAlignment="1">
      <alignment horizontal="center" vertical="center" wrapText="1"/>
    </xf>
    <xf numFmtId="178" fontId="16" fillId="0" borderId="14" xfId="4" applyNumberFormat="1" applyFont="1" applyFill="1" applyBorder="1" applyAlignment="1">
      <alignment horizontal="right" vertical="center" wrapText="1"/>
    </xf>
    <xf numFmtId="178" fontId="16" fillId="0" borderId="15" xfId="4" applyNumberFormat="1" applyFont="1" applyFill="1" applyBorder="1" applyAlignment="1">
      <alignment horizontal="right" vertical="center" wrapText="1"/>
    </xf>
    <xf numFmtId="38" fontId="16" fillId="0" borderId="0" xfId="4" applyFont="1" applyFill="1" applyBorder="1" applyAlignment="1">
      <alignment horizontal="right" vertical="center" wrapText="1"/>
    </xf>
    <xf numFmtId="38" fontId="16" fillId="0" borderId="16" xfId="4" applyFont="1" applyFill="1" applyBorder="1" applyAlignment="1">
      <alignment horizontal="right" vertical="center" wrapText="1"/>
    </xf>
    <xf numFmtId="38" fontId="16" fillId="0" borderId="17" xfId="4" applyFont="1" applyBorder="1" applyAlignment="1">
      <alignment horizontal="center" vertical="center" wrapText="1"/>
    </xf>
    <xf numFmtId="38" fontId="16" fillId="0" borderId="18" xfId="4" applyFont="1" applyBorder="1" applyAlignment="1">
      <alignment vertical="center" wrapText="1"/>
    </xf>
    <xf numFmtId="38" fontId="16" fillId="0" borderId="3" xfId="4" applyFont="1" applyFill="1" applyBorder="1" applyAlignment="1">
      <alignment horizontal="right" vertical="center" wrapText="1"/>
    </xf>
    <xf numFmtId="38" fontId="16" fillId="0" borderId="15" xfId="4" applyFont="1" applyFill="1" applyBorder="1" applyAlignment="1">
      <alignment horizontal="right" vertical="center" wrapText="1"/>
    </xf>
    <xf numFmtId="38" fontId="17" fillId="0" borderId="5" xfId="4" applyFont="1" applyBorder="1" applyAlignment="1">
      <alignment horizontal="center" vertical="center" wrapText="1"/>
    </xf>
    <xf numFmtId="38" fontId="17" fillId="0" borderId="19" xfId="4" applyFont="1" applyFill="1" applyBorder="1" applyAlignment="1">
      <alignment horizontal="right" vertical="center" wrapText="1"/>
    </xf>
    <xf numFmtId="38" fontId="17" fillId="0" borderId="5" xfId="4" applyFont="1" applyFill="1" applyBorder="1" applyAlignment="1">
      <alignment horizontal="right" vertical="center" wrapText="1"/>
    </xf>
    <xf numFmtId="38" fontId="8" fillId="0" borderId="20" xfId="4" applyFont="1" applyBorder="1" applyAlignment="1">
      <alignment horizontal="right" vertical="center"/>
    </xf>
    <xf numFmtId="0" fontId="5" fillId="0" borderId="0" xfId="5" applyFont="1">
      <alignment vertical="center"/>
    </xf>
    <xf numFmtId="0" fontId="8" fillId="0" borderId="0" xfId="5" applyFont="1">
      <alignment vertical="center"/>
    </xf>
    <xf numFmtId="38" fontId="8" fillId="0" borderId="0" xfId="4" applyFont="1" applyFill="1" applyAlignment="1">
      <alignment horizontal="right" vertical="center"/>
    </xf>
    <xf numFmtId="0" fontId="8" fillId="0" borderId="0" xfId="5" applyFont="1" applyAlignment="1">
      <alignment horizontal="left" vertical="center"/>
    </xf>
    <xf numFmtId="0" fontId="8" fillId="0" borderId="5" xfId="5" applyFont="1" applyBorder="1" applyAlignment="1">
      <alignment horizontal="right" vertical="center"/>
    </xf>
    <xf numFmtId="0" fontId="8" fillId="0" borderId="1" xfId="5" applyFont="1" applyBorder="1" applyAlignment="1">
      <alignment horizontal="center" vertical="center"/>
    </xf>
    <xf numFmtId="0" fontId="8" fillId="0" borderId="9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8" fillId="0" borderId="21" xfId="5" applyFont="1" applyBorder="1" applyAlignment="1">
      <alignment horizontal="center" vertical="center" wrapText="1"/>
    </xf>
    <xf numFmtId="38" fontId="8" fillId="0" borderId="21" xfId="4" applyFont="1" applyFill="1" applyBorder="1" applyAlignment="1">
      <alignment horizontal="right" vertical="center" wrapText="1"/>
    </xf>
    <xf numFmtId="0" fontId="8" fillId="0" borderId="15" xfId="5" applyFont="1" applyBorder="1" applyAlignment="1">
      <alignment horizontal="center" vertical="center" wrapText="1"/>
    </xf>
    <xf numFmtId="0" fontId="8" fillId="0" borderId="17" xfId="5" applyFont="1" applyBorder="1" applyAlignment="1">
      <alignment horizontal="center" vertical="center" wrapText="1"/>
    </xf>
    <xf numFmtId="0" fontId="8" fillId="0" borderId="14" xfId="5" applyFont="1" applyBorder="1" applyAlignment="1">
      <alignment horizontal="center" vertical="center" wrapText="1"/>
    </xf>
    <xf numFmtId="38" fontId="8" fillId="0" borderId="14" xfId="4" applyFont="1" applyFill="1" applyBorder="1" applyAlignment="1">
      <alignment horizontal="right" vertical="center" wrapText="1"/>
    </xf>
    <xf numFmtId="0" fontId="8" fillId="0" borderId="0" xfId="5" applyFont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22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38" fontId="8" fillId="0" borderId="6" xfId="4" applyFont="1" applyFill="1" applyBorder="1" applyAlignment="1">
      <alignment horizontal="right" vertical="center" wrapText="1"/>
    </xf>
    <xf numFmtId="0" fontId="8" fillId="0" borderId="20" xfId="5" applyFont="1" applyBorder="1" applyAlignment="1">
      <alignment horizontal="right" vertical="center"/>
    </xf>
    <xf numFmtId="0" fontId="8" fillId="0" borderId="0" xfId="5" applyFont="1" applyAlignment="1">
      <alignment horizontal="right" vertical="center"/>
    </xf>
    <xf numFmtId="38" fontId="8" fillId="0" borderId="0" xfId="4" applyFont="1">
      <alignment vertical="center"/>
    </xf>
    <xf numFmtId="0" fontId="8" fillId="0" borderId="20" xfId="5" applyFont="1" applyBorder="1" applyAlignment="1">
      <alignment horizontal="center" vertical="center"/>
    </xf>
    <xf numFmtId="0" fontId="8" fillId="0" borderId="23" xfId="5" applyFont="1" applyBorder="1" applyAlignment="1">
      <alignment horizontal="center" vertical="center"/>
    </xf>
    <xf numFmtId="0" fontId="8" fillId="0" borderId="0" xfId="6" applyFont="1" applyAlignment="1">
      <alignment vertical="center"/>
    </xf>
    <xf numFmtId="0" fontId="6" fillId="0" borderId="0" xfId="6" applyFont="1" applyAlignment="1">
      <alignment horizontal="right" vertical="top"/>
    </xf>
    <xf numFmtId="0" fontId="5" fillId="0" borderId="0" xfId="6" applyFont="1" applyAlignment="1">
      <alignment vertical="center"/>
    </xf>
    <xf numFmtId="0" fontId="8" fillId="0" borderId="0" xfId="6" applyFont="1" applyAlignment="1">
      <alignment horizontal="right" vertical="center"/>
    </xf>
    <xf numFmtId="0" fontId="8" fillId="0" borderId="0" xfId="6" applyFont="1" applyAlignment="1">
      <alignment horizontal="right"/>
    </xf>
    <xf numFmtId="0" fontId="8" fillId="0" borderId="1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5" xfId="6" applyFont="1" applyBorder="1" applyAlignment="1" applyProtection="1">
      <alignment horizontal="distributed" vertical="center"/>
      <protection locked="0"/>
    </xf>
    <xf numFmtId="38" fontId="8" fillId="0" borderId="19" xfId="2" applyFont="1" applyFill="1" applyBorder="1" applyAlignment="1">
      <alignment horizontal="right" vertical="center"/>
    </xf>
    <xf numFmtId="38" fontId="8" fillId="0" borderId="5" xfId="2" applyFont="1" applyFill="1" applyBorder="1" applyAlignment="1">
      <alignment horizontal="right" vertical="center"/>
    </xf>
    <xf numFmtId="38" fontId="8" fillId="2" borderId="5" xfId="2" applyFont="1" applyFill="1" applyBorder="1" applyAlignment="1">
      <alignment horizontal="right" vertical="center"/>
    </xf>
    <xf numFmtId="0" fontId="8" fillId="0" borderId="0" xfId="6" applyFont="1" applyAlignment="1" applyProtection="1">
      <alignment horizontal="distributed" vertical="center"/>
      <protection locked="0"/>
    </xf>
    <xf numFmtId="0" fontId="8" fillId="0" borderId="0" xfId="6" applyFont="1" applyAlignment="1">
      <alignment horizontal="left" vertical="center"/>
    </xf>
    <xf numFmtId="0" fontId="8" fillId="0" borderId="5" xfId="6" applyFont="1" applyBorder="1" applyAlignment="1">
      <alignment vertical="center"/>
    </xf>
    <xf numFmtId="0" fontId="8" fillId="0" borderId="5" xfId="6" applyFont="1" applyBorder="1" applyAlignment="1">
      <alignment horizontal="right" vertical="center"/>
    </xf>
    <xf numFmtId="0" fontId="8" fillId="0" borderId="20" xfId="6" applyFont="1" applyBorder="1" applyAlignment="1">
      <alignment horizontal="right" vertical="top"/>
    </xf>
    <xf numFmtId="0" fontId="8" fillId="0" borderId="0" xfId="6" applyFont="1" applyAlignment="1">
      <alignment vertical="top"/>
    </xf>
    <xf numFmtId="0" fontId="8" fillId="0" borderId="7" xfId="6" applyFont="1" applyBorder="1" applyAlignment="1">
      <alignment horizontal="center" vertical="center"/>
    </xf>
    <xf numFmtId="0" fontId="8" fillId="0" borderId="7" xfId="6" applyFont="1" applyBorder="1" applyAlignment="1">
      <alignment vertical="center"/>
    </xf>
    <xf numFmtId="38" fontId="8" fillId="0" borderId="7" xfId="2" applyFont="1" applyFill="1" applyBorder="1" applyAlignment="1">
      <alignment vertical="center"/>
    </xf>
    <xf numFmtId="38" fontId="8" fillId="0" borderId="8" xfId="2" applyFont="1" applyFill="1" applyBorder="1" applyAlignment="1">
      <alignment horizontal="right" vertical="center"/>
    </xf>
    <xf numFmtId="38" fontId="8" fillId="0" borderId="24" xfId="2" applyFont="1" applyFill="1" applyBorder="1" applyAlignment="1">
      <alignment horizontal="right" vertical="center"/>
    </xf>
    <xf numFmtId="0" fontId="6" fillId="0" borderId="0" xfId="6" applyFont="1" applyAlignment="1">
      <alignment horizontal="left" vertical="top"/>
    </xf>
    <xf numFmtId="0" fontId="5" fillId="0" borderId="5" xfId="6" applyFont="1" applyBorder="1" applyAlignment="1">
      <alignment vertical="center"/>
    </xf>
    <xf numFmtId="0" fontId="8" fillId="0" borderId="5" xfId="6" applyFont="1" applyBorder="1" applyAlignment="1">
      <alignment horizontal="right"/>
    </xf>
    <xf numFmtId="0" fontId="8" fillId="3" borderId="2" xfId="6" applyFont="1" applyFill="1" applyBorder="1" applyAlignment="1">
      <alignment horizontal="center" vertical="center"/>
    </xf>
    <xf numFmtId="0" fontId="18" fillId="0" borderId="25" xfId="6" applyFont="1" applyBorder="1" applyAlignment="1" applyProtection="1">
      <alignment horizontal="distributed" vertical="center"/>
      <protection locked="0"/>
    </xf>
    <xf numFmtId="38" fontId="8" fillId="0" borderId="5" xfId="2" applyFont="1" applyFill="1" applyBorder="1" applyAlignment="1">
      <alignment vertical="center"/>
    </xf>
    <xf numFmtId="38" fontId="8" fillId="3" borderId="5" xfId="2" applyFont="1" applyFill="1" applyBorder="1" applyAlignment="1">
      <alignment vertical="center"/>
    </xf>
    <xf numFmtId="0" fontId="18" fillId="0" borderId="0" xfId="6" applyFont="1" applyAlignment="1" applyProtection="1">
      <alignment horizontal="distributed" vertical="center"/>
      <protection locked="0"/>
    </xf>
    <xf numFmtId="0" fontId="8" fillId="0" borderId="9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38" fontId="8" fillId="0" borderId="3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38" fontId="8" fillId="0" borderId="6" xfId="2" applyFont="1" applyFill="1" applyBorder="1" applyAlignment="1">
      <alignment horizontal="center" vertical="center"/>
    </xf>
    <xf numFmtId="38" fontId="8" fillId="0" borderId="5" xfId="2" applyFont="1" applyFill="1" applyBorder="1" applyAlignment="1">
      <alignment horizontal="center" vertical="center"/>
    </xf>
    <xf numFmtId="0" fontId="8" fillId="0" borderId="0" xfId="6" applyFont="1" applyAlignment="1">
      <alignment vertical="top"/>
    </xf>
    <xf numFmtId="0" fontId="8" fillId="0" borderId="0" xfId="6" applyFont="1" applyAlignment="1">
      <alignment horizontal="right" vertical="top" indent="1"/>
    </xf>
  </cellXfs>
  <cellStyles count="7">
    <cellStyle name="パーセント 2" xfId="3" xr:uid="{1DE4A54F-82D0-47E8-B042-33FE9D4F64F0}"/>
    <cellStyle name="桁区切り 2" xfId="4" xr:uid="{D299D8AA-8A71-406D-AFC1-0E56AE993FE3}"/>
    <cellStyle name="桁区切り 2 2" xfId="2" xr:uid="{75ECBF33-B87C-4780-9FA5-975F2157D685}"/>
    <cellStyle name="標準" xfId="0" builtinId="0"/>
    <cellStyle name="標準 2" xfId="5" xr:uid="{2B9D1654-2B61-48C1-A906-6CD346A86DB4}"/>
    <cellStyle name="標準 2 2" xfId="6" xr:uid="{D38FE17A-29B0-4EF6-B9AB-EFE016102957}"/>
    <cellStyle name="標準 7" xfId="1" xr:uid="{9DD05CB3-A5DE-4441-B40B-32B93E100EE5}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'97-1'!$C$58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BE-4B41-8D0D-4A259429504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BE-4B41-8D0D-4A259429504B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1BE-4B41-8D0D-4A259429504B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1BE-4B41-8D0D-4A259429504B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1BE-4B41-8D0D-4A259429504B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1BE-4B41-8D0D-4A259429504B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1BE-4B41-8D0D-4A259429504B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1BE-4B41-8D0D-4A259429504B}"/>
              </c:ext>
            </c:extLst>
          </c:dPt>
          <c:dLbls>
            <c:dLbl>
              <c:idx val="0"/>
              <c:layout>
                <c:manualLayout>
                  <c:x val="-0.18333333333333343"/>
                  <c:y val="9.7222222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BE-4B41-8D0D-4A259429504B}"/>
                </c:ext>
              </c:extLst>
            </c:dLbl>
            <c:dLbl>
              <c:idx val="1"/>
              <c:layout>
                <c:manualLayout>
                  <c:x val="-0.19444444444444445"/>
                  <c:y val="-0.319444444444444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BE-4B41-8D0D-4A259429504B}"/>
                </c:ext>
              </c:extLst>
            </c:dLbl>
            <c:dLbl>
              <c:idx val="2"/>
              <c:layout>
                <c:manualLayout>
                  <c:x val="8.3333333333333287E-2"/>
                  <c:y val="-0.287037037037037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BE-4B41-8D0D-4A259429504B}"/>
                </c:ext>
              </c:extLst>
            </c:dLbl>
            <c:dLbl>
              <c:idx val="3"/>
              <c:layout>
                <c:manualLayout>
                  <c:x val="0.17499999999999999"/>
                  <c:y val="-0.203703703703703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BE-4B41-8D0D-4A259429504B}"/>
                </c:ext>
              </c:extLst>
            </c:dLbl>
            <c:dLbl>
              <c:idx val="4"/>
              <c:layout>
                <c:manualLayout>
                  <c:x val="0"/>
                  <c:y val="2.3148148148148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BE-4B41-8D0D-4A259429504B}"/>
                </c:ext>
              </c:extLst>
            </c:dLbl>
            <c:dLbl>
              <c:idx val="5"/>
              <c:layout>
                <c:manualLayout>
                  <c:x val="-1.1111111111111115E-2"/>
                  <c:y val="-8.56483304170312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77777777777779"/>
                      <c:h val="0.205486293379994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BE-4B41-8D0D-4A259429504B}"/>
                </c:ext>
              </c:extLst>
            </c:dLbl>
            <c:dLbl>
              <c:idx val="6"/>
              <c:layout>
                <c:manualLayout>
                  <c:x val="3.6111111111111087E-2"/>
                  <c:y val="-6.48148148148148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BE-4B41-8D0D-4A259429504B}"/>
                </c:ext>
              </c:extLst>
            </c:dLbl>
            <c:dLbl>
              <c:idx val="7"/>
              <c:layout>
                <c:manualLayout>
                  <c:x val="9.7222222222222224E-2"/>
                  <c:y val="0.143518518518518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BE-4B41-8D0D-4A25942950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'97-1'!$B$59:$B$66</c:f>
              <c:strCache>
                <c:ptCount val="8"/>
                <c:pt idx="0">
                  <c:v>市税</c:v>
                </c:pt>
                <c:pt idx="1">
                  <c:v>地方交付税</c:v>
                </c:pt>
                <c:pt idx="2">
                  <c:v>市債</c:v>
                </c:pt>
                <c:pt idx="3">
                  <c:v>国庫支出金</c:v>
                </c:pt>
                <c:pt idx="4">
                  <c:v>県支出金</c:v>
                </c:pt>
                <c:pt idx="5">
                  <c:v>地方消費税交付金</c:v>
                </c:pt>
                <c:pt idx="6">
                  <c:v>繰越金</c:v>
                </c:pt>
                <c:pt idx="7">
                  <c:v>その他</c:v>
                </c:pt>
              </c:strCache>
            </c:strRef>
          </c:cat>
          <c:val>
            <c:numRef>
              <c:f>'97-1'!$C$59:$C$66</c:f>
              <c:numCache>
                <c:formatCode>#,##0_);\(#,##0\)</c:formatCode>
                <c:ptCount val="8"/>
                <c:pt idx="0">
                  <c:v>14798612554</c:v>
                </c:pt>
                <c:pt idx="1">
                  <c:v>11045498000</c:v>
                </c:pt>
                <c:pt idx="2">
                  <c:v>3672218000</c:v>
                </c:pt>
                <c:pt idx="3">
                  <c:v>6911655211</c:v>
                </c:pt>
                <c:pt idx="4">
                  <c:v>3250715136</c:v>
                </c:pt>
                <c:pt idx="5">
                  <c:v>2349944000</c:v>
                </c:pt>
                <c:pt idx="6">
                  <c:v>2092957672</c:v>
                </c:pt>
                <c:pt idx="7">
                  <c:v>5321110900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1BE-4B41-8D0D-4A25942950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'97-2'!$C$5</c:f>
              <c:strCache>
                <c:ptCount val="1"/>
                <c:pt idx="0">
                  <c:v>金　　　額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446-4D28-93DB-361C195BFF9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446-4D28-93DB-361C195BFF9D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446-4D28-93DB-361C195BFF9D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446-4D28-93DB-361C195BFF9D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446-4D28-93DB-361C195BFF9D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446-4D28-93DB-361C195BFF9D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446-4D28-93DB-361C195BFF9D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446-4D28-93DB-361C195BFF9D}"/>
              </c:ext>
            </c:extLst>
          </c:dPt>
          <c:dPt>
            <c:idx val="8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446-4D28-93DB-361C195BFF9D}"/>
              </c:ext>
            </c:extLst>
          </c:dPt>
          <c:dPt>
            <c:idx val="9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446-4D28-93DB-361C195BFF9D}"/>
              </c:ext>
            </c:extLst>
          </c:dPt>
          <c:dPt>
            <c:idx val="1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446-4D28-93DB-361C195BFF9D}"/>
              </c:ext>
            </c:extLst>
          </c:dPt>
          <c:dPt>
            <c:idx val="11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446-4D28-93DB-361C195BFF9D}"/>
              </c:ext>
            </c:extLst>
          </c:dPt>
          <c:dLbls>
            <c:dLbl>
              <c:idx val="1"/>
              <c:layout>
                <c:manualLayout>
                  <c:x val="-0.14569772528433947"/>
                  <c:y val="0.134141149023038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46-4D28-93DB-361C195BFF9D}"/>
                </c:ext>
              </c:extLst>
            </c:dLbl>
            <c:dLbl>
              <c:idx val="2"/>
              <c:layout>
                <c:manualLayout>
                  <c:x val="-0.20771653543307086"/>
                  <c:y val="-0.204152085156022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46-4D28-93DB-361C195BFF9D}"/>
                </c:ext>
              </c:extLst>
            </c:dLbl>
            <c:dLbl>
              <c:idx val="3"/>
              <c:layout>
                <c:manualLayout>
                  <c:x val="0.13535236220472441"/>
                  <c:y val="-0.303032225138524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46-4D28-93DB-361C195BFF9D}"/>
                </c:ext>
              </c:extLst>
            </c:dLbl>
            <c:dLbl>
              <c:idx val="4"/>
              <c:layout>
                <c:manualLayout>
                  <c:x val="5.7062992125984251E-2"/>
                  <c:y val="9.21405657626130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46-4D28-93DB-361C195BFF9D}"/>
                </c:ext>
              </c:extLst>
            </c:dLbl>
            <c:dLbl>
              <c:idx val="5"/>
              <c:layout>
                <c:manualLayout>
                  <c:x val="-1.4425853018372703E-2"/>
                  <c:y val="7.8466025080198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46-4D28-93DB-361C195BFF9D}"/>
                </c:ext>
              </c:extLst>
            </c:dLbl>
            <c:dLbl>
              <c:idx val="6"/>
              <c:layout>
                <c:manualLayout>
                  <c:x val="-4.8709536307961823E-4"/>
                  <c:y val="2.49161563137941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46-4D28-93DB-361C195BFF9D}"/>
                </c:ext>
              </c:extLst>
            </c:dLbl>
            <c:dLbl>
              <c:idx val="7"/>
              <c:layout>
                <c:manualLayout>
                  <c:x val="-2.8000874890638668E-3"/>
                  <c:y val="-0.1016207349081364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46-4D28-93DB-361C195BFF9D}"/>
                </c:ext>
              </c:extLst>
            </c:dLbl>
            <c:dLbl>
              <c:idx val="8"/>
              <c:layout>
                <c:manualLayout>
                  <c:x val="-1.1900043744531933E-2"/>
                  <c:y val="-5.493219597550305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46-4D28-93DB-361C195BFF9D}"/>
                </c:ext>
              </c:extLst>
            </c:dLbl>
            <c:dLbl>
              <c:idx val="9"/>
              <c:layout>
                <c:manualLayout>
                  <c:x val="-9.8016185476815405E-3"/>
                  <c:y val="-3.25452026829979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46-4D28-93DB-361C195BFF9D}"/>
                </c:ext>
              </c:extLst>
            </c:dLbl>
            <c:dLbl>
              <c:idx val="10"/>
              <c:layout>
                <c:manualLayout>
                  <c:x val="5.3149606299212601E-2"/>
                  <c:y val="-5.17348352289297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46-4D28-93DB-361C195BFF9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'97-2'!$B$6:$B$17</c:f>
              <c:strCache>
                <c:ptCount val="12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農林業費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</c:strCache>
            </c:strRef>
          </c:cat>
          <c:val>
            <c:numRef>
              <c:f>'97-2'!$C$6:$C$17</c:f>
              <c:numCache>
                <c:formatCode>#,##0;[Red]\-#,##0;\-</c:formatCode>
                <c:ptCount val="12"/>
                <c:pt idx="0">
                  <c:v>277248340</c:v>
                </c:pt>
                <c:pt idx="1">
                  <c:v>8237788962</c:v>
                </c:pt>
                <c:pt idx="2">
                  <c:v>15739534289</c:v>
                </c:pt>
                <c:pt idx="3">
                  <c:v>5763163172</c:v>
                </c:pt>
                <c:pt idx="4">
                  <c:v>60441577</c:v>
                </c:pt>
                <c:pt idx="5">
                  <c:v>2265937332</c:v>
                </c:pt>
                <c:pt idx="6">
                  <c:v>756574517</c:v>
                </c:pt>
                <c:pt idx="7">
                  <c:v>2542291872</c:v>
                </c:pt>
                <c:pt idx="8">
                  <c:v>2574766888</c:v>
                </c:pt>
                <c:pt idx="9">
                  <c:v>4120880582</c:v>
                </c:pt>
                <c:pt idx="10">
                  <c:v>313727108</c:v>
                </c:pt>
                <c:pt idx="11">
                  <c:v>5630954354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446-4D28-93DB-361C195BFF9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57232278954822"/>
          <c:y val="0.17325791640386037"/>
          <c:w val="0.77554565723418067"/>
          <c:h val="0.62869457366896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'100'!$A$52</c:f>
              <c:strCache>
                <c:ptCount val="1"/>
                <c:pt idx="0">
                  <c:v>歳入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'100'!$B$51:$K$51</c:f>
              <c:strCache>
                <c:ptCount val="10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R1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  <c:pt idx="9">
                  <c:v>R5</c:v>
                </c:pt>
              </c:strCache>
            </c:strRef>
          </c:cat>
          <c:val>
            <c:numRef>
              <c:f>'100'!$B$52:$K$52</c:f>
              <c:numCache>
                <c:formatCode>#,##0_);[Red]\(#,##0\)</c:formatCode>
                <c:ptCount val="10"/>
                <c:pt idx="0">
                  <c:v>47025</c:v>
                </c:pt>
                <c:pt idx="1">
                  <c:v>44812</c:v>
                </c:pt>
                <c:pt idx="2">
                  <c:v>46126</c:v>
                </c:pt>
                <c:pt idx="3">
                  <c:v>43257</c:v>
                </c:pt>
                <c:pt idx="4">
                  <c:v>48364</c:v>
                </c:pt>
                <c:pt idx="5">
                  <c:v>45925</c:v>
                </c:pt>
                <c:pt idx="6">
                  <c:v>55134</c:v>
                </c:pt>
                <c:pt idx="7">
                  <c:v>49203</c:v>
                </c:pt>
                <c:pt idx="8">
                  <c:v>47540</c:v>
                </c:pt>
                <c:pt idx="9">
                  <c:v>49453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F-401A-ADA2-E9C5452CB714}"/>
            </c:ext>
          </c:extLst>
        </c:ser>
        <c:ser>
          <c:idx val="1"/>
          <c:order val="1"/>
          <c:tx>
            <c:strRef>
              <c:f>'100'!$A$53</c:f>
              <c:strCache>
                <c:ptCount val="1"/>
                <c:pt idx="0">
                  <c:v>歳出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'100'!$B$51:$K$51</c:f>
              <c:strCache>
                <c:ptCount val="10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R1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  <c:pt idx="9">
                  <c:v>R5</c:v>
                </c:pt>
              </c:strCache>
            </c:strRef>
          </c:cat>
          <c:val>
            <c:numRef>
              <c:f>'100'!$B$53:$K$53</c:f>
              <c:numCache>
                <c:formatCode>#,##0_);[Red]\(#,##0\)</c:formatCode>
                <c:ptCount val="10"/>
                <c:pt idx="0">
                  <c:v>45970</c:v>
                </c:pt>
                <c:pt idx="1">
                  <c:v>43534</c:v>
                </c:pt>
                <c:pt idx="2">
                  <c:v>45219</c:v>
                </c:pt>
                <c:pt idx="3">
                  <c:v>42133</c:v>
                </c:pt>
                <c:pt idx="4">
                  <c:v>46842</c:v>
                </c:pt>
                <c:pt idx="5">
                  <c:v>45065</c:v>
                </c:pt>
                <c:pt idx="6">
                  <c:v>54081</c:v>
                </c:pt>
                <c:pt idx="7">
                  <c:v>47228</c:v>
                </c:pt>
                <c:pt idx="8">
                  <c:v>45446</c:v>
                </c:pt>
                <c:pt idx="9">
                  <c:v>48292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F-401A-ADA2-E9C5452CB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10880"/>
        <c:axId val="132003328"/>
      </c:barChart>
      <c:catAx>
        <c:axId val="13361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9807547007443744"/>
              <c:y val="0.85875054680664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00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00332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610880"/>
        <c:crosses val="autoZero"/>
        <c:crossBetween val="between"/>
        <c:majorUnit val="2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1122412977066392"/>
          <c:y val="0.34177356736657916"/>
          <c:w val="8.8775870229336085E-2"/>
          <c:h val="0.15611849300087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</xdr:colOff>
      <xdr:row>31</xdr:row>
      <xdr:rowOff>80962</xdr:rowOff>
    </xdr:from>
    <xdr:to>
      <xdr:col>2</xdr:col>
      <xdr:colOff>1738312</xdr:colOff>
      <xdr:row>49</xdr:row>
      <xdr:rowOff>80962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21FE9B6-CB02-4ADC-8515-531D05CE6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19</xdr:row>
      <xdr:rowOff>119062</xdr:rowOff>
    </xdr:from>
    <xdr:to>
      <xdr:col>3</xdr:col>
      <xdr:colOff>66675</xdr:colOff>
      <xdr:row>37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00830BF-A8AA-4125-BAD4-69997A14D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16</xdr:row>
      <xdr:rowOff>76200</xdr:rowOff>
    </xdr:from>
    <xdr:to>
      <xdr:col>10</xdr:col>
      <xdr:colOff>438150</xdr:colOff>
      <xdr:row>30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BA4347-0F2D-40EF-846D-37B5C9869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180975</xdr:colOff>
      <xdr:row>17</xdr:row>
      <xdr:rowOff>171450</xdr:rowOff>
    </xdr:from>
    <xdr:to>
      <xdr:col>2</xdr:col>
      <xdr:colOff>180975</xdr:colOff>
      <xdr:row>18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8411FD-D05C-4E8B-91C2-CB491A1C70A2}"/>
            </a:ext>
          </a:extLst>
        </xdr:cNvPr>
        <xdr:cNvSpPr txBox="1">
          <a:spLocks noChangeArrowheads="1"/>
        </xdr:cNvSpPr>
      </xdr:nvSpPr>
      <xdr:spPr bwMode="auto">
        <a:xfrm>
          <a:off x="1104900" y="4981575"/>
          <a:ext cx="571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2;&#24180;&#24230;&#29256;&#20234;&#36032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年表紙"/>
      <sheetName val="細目次.・1"/>
      <sheetName val="細目次・2"/>
      <sheetName val="1.土地・気象"/>
      <sheetName val="1"/>
      <sheetName val="2"/>
      <sheetName val="3"/>
      <sheetName val="4"/>
      <sheetName val="2.人口"/>
      <sheetName val="5"/>
      <sheetName val="6-1"/>
      <sheetName val="6-2"/>
      <sheetName val="人口ピラミッド"/>
      <sheetName val="7総合計"/>
      <sheetName val="上野"/>
      <sheetName val="伊賀"/>
      <sheetName val="島ヶ原"/>
      <sheetName val="阿山"/>
      <sheetName val="大山田"/>
      <sheetName val="青山"/>
      <sheetName val="8-1"/>
      <sheetName val="8-2"/>
      <sheetName val="9出生死亡"/>
      <sheetName val="婚姻離婚"/>
      <sheetName val="転入転出 "/>
      <sheetName val="10"/>
      <sheetName val="11"/>
      <sheetName val="12"/>
      <sheetName val="13"/>
      <sheetName val="14外国人登録者数 "/>
      <sheetName val="国籍別外国人登録者数"/>
      <sheetName val="15"/>
      <sheetName val="3.農業"/>
      <sheetName val="16.17"/>
      <sheetName val="18"/>
      <sheetName val="19.20"/>
      <sheetName val="21.22.23"/>
      <sheetName val="24"/>
      <sheetName val="25"/>
      <sheetName val="26"/>
      <sheetName val="4.事業所"/>
      <sheetName val="27"/>
      <sheetName val="28"/>
      <sheetName val="29"/>
      <sheetName val="30"/>
      <sheetName val="5.工業"/>
      <sheetName val="31"/>
      <sheetName val="32"/>
      <sheetName val="33"/>
      <sheetName val="6.商業"/>
      <sheetName val="34"/>
      <sheetName val="35"/>
      <sheetName val="36"/>
      <sheetName val="37"/>
      <sheetName val="7.労働・消費"/>
      <sheetName val="38"/>
      <sheetName val="39"/>
      <sheetName val="40"/>
      <sheetName val="41"/>
      <sheetName val="42"/>
      <sheetName val="43.44"/>
      <sheetName val="45"/>
      <sheetName val="46"/>
      <sheetName val="47"/>
      <sheetName val="8.福祉・保健・環境"/>
      <sheetName val="48"/>
      <sheetName val="49"/>
      <sheetName val="50.51.52"/>
      <sheetName val="53.54"/>
      <sheetName val="55.56.57"/>
      <sheetName val="58"/>
      <sheetName val="59.60"/>
      <sheetName val="61"/>
      <sheetName val="62.63"/>
      <sheetName val="64"/>
      <sheetName val="65.66.67.68"/>
      <sheetName val="69.70.71"/>
      <sheetName val="9.交通・通信・環境"/>
      <sheetName val="72.73"/>
      <sheetName val="74.75"/>
      <sheetName val="76.77.78"/>
      <sheetName val="79"/>
      <sheetName val="10.住宅"/>
      <sheetName val="80"/>
      <sheetName val="81.82"/>
      <sheetName val="83.84"/>
      <sheetName val="85"/>
      <sheetName val="11.教育・文化"/>
      <sheetName val="86"/>
      <sheetName val="87"/>
      <sheetName val="88"/>
      <sheetName val="89"/>
      <sheetName val="90.91"/>
      <sheetName val="92"/>
      <sheetName val="93"/>
      <sheetName val="94"/>
      <sheetName val="95"/>
      <sheetName val="96"/>
      <sheetName val="12.税・財政"/>
      <sheetName val="97-1"/>
      <sheetName val="97-2"/>
      <sheetName val="98.99"/>
      <sheetName val="100"/>
      <sheetName val="101.102"/>
      <sheetName val="13.災害・治安"/>
      <sheetName val="103"/>
      <sheetName val="104"/>
      <sheetName val="105.106"/>
      <sheetName val="107"/>
      <sheetName val="108"/>
      <sheetName val="14.住民自治・選挙・行政"/>
      <sheetName val="109"/>
      <sheetName val="位置図"/>
      <sheetName val="110-1"/>
      <sheetName val="110-2"/>
      <sheetName val="111.112"/>
      <sheetName val="113.114.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58">
          <cell r="C58" t="str">
            <v>金額</v>
          </cell>
        </row>
        <row r="59">
          <cell r="B59" t="str">
            <v>市税</v>
          </cell>
          <cell r="C59">
            <v>14798612554</v>
          </cell>
        </row>
        <row r="60">
          <cell r="B60" t="str">
            <v>地方交付税</v>
          </cell>
          <cell r="C60">
            <v>11045498000</v>
          </cell>
        </row>
        <row r="61">
          <cell r="B61" t="str">
            <v>市債</v>
          </cell>
          <cell r="C61">
            <v>3672218000</v>
          </cell>
        </row>
        <row r="62">
          <cell r="B62" t="str">
            <v>国庫支出金</v>
          </cell>
          <cell r="C62">
            <v>6911655211</v>
          </cell>
        </row>
        <row r="63">
          <cell r="B63" t="str">
            <v>県支出金</v>
          </cell>
          <cell r="C63">
            <v>3250715136</v>
          </cell>
        </row>
        <row r="64">
          <cell r="B64" t="str">
            <v>地方消費税交付金</v>
          </cell>
          <cell r="C64">
            <v>2349944000</v>
          </cell>
        </row>
        <row r="65">
          <cell r="B65" t="str">
            <v>繰越金</v>
          </cell>
          <cell r="C65">
            <v>2092957672</v>
          </cell>
        </row>
        <row r="66">
          <cell r="B66" t="str">
            <v>その他</v>
          </cell>
          <cell r="C66">
            <v>5321110900</v>
          </cell>
        </row>
      </sheetData>
      <sheetData sheetId="100">
        <row r="5">
          <cell r="C5" t="str">
            <v>金　　　額</v>
          </cell>
        </row>
        <row r="6">
          <cell r="B6" t="str">
            <v>議会費</v>
          </cell>
          <cell r="C6">
            <v>277248340</v>
          </cell>
        </row>
        <row r="7">
          <cell r="B7" t="str">
            <v>総務費</v>
          </cell>
          <cell r="C7">
            <v>8237788962</v>
          </cell>
        </row>
        <row r="8">
          <cell r="B8" t="str">
            <v>民生費</v>
          </cell>
          <cell r="C8">
            <v>15739534289</v>
          </cell>
        </row>
        <row r="9">
          <cell r="B9" t="str">
            <v>衛生費</v>
          </cell>
          <cell r="C9">
            <v>5763163172</v>
          </cell>
        </row>
        <row r="10">
          <cell r="B10" t="str">
            <v>労働費</v>
          </cell>
          <cell r="C10">
            <v>60441577</v>
          </cell>
        </row>
        <row r="11">
          <cell r="B11" t="str">
            <v>農林業費</v>
          </cell>
          <cell r="C11">
            <v>2265937332</v>
          </cell>
        </row>
        <row r="12">
          <cell r="B12" t="str">
            <v>商工費</v>
          </cell>
          <cell r="C12">
            <v>756574517</v>
          </cell>
        </row>
        <row r="13">
          <cell r="B13" t="str">
            <v>土木費</v>
          </cell>
          <cell r="C13">
            <v>2542291872</v>
          </cell>
        </row>
        <row r="14">
          <cell r="B14" t="str">
            <v>消防費</v>
          </cell>
          <cell r="C14">
            <v>2574766888</v>
          </cell>
        </row>
        <row r="15">
          <cell r="B15" t="str">
            <v>教育費</v>
          </cell>
          <cell r="C15">
            <v>4120880582</v>
          </cell>
        </row>
        <row r="16">
          <cell r="B16" t="str">
            <v>災害復旧費</v>
          </cell>
          <cell r="C16">
            <v>313727108</v>
          </cell>
        </row>
        <row r="17">
          <cell r="B17" t="str">
            <v>公債費</v>
          </cell>
          <cell r="C17">
            <v>5630954354</v>
          </cell>
        </row>
      </sheetData>
      <sheetData sheetId="101"/>
      <sheetData sheetId="102">
        <row r="51">
          <cell r="B51" t="str">
            <v>H26</v>
          </cell>
          <cell r="C51" t="str">
            <v>H27</v>
          </cell>
          <cell r="D51" t="str">
            <v>H28</v>
          </cell>
          <cell r="E51" t="str">
            <v>H29</v>
          </cell>
          <cell r="F51" t="str">
            <v>H30</v>
          </cell>
          <cell r="G51" t="str">
            <v>R1</v>
          </cell>
          <cell r="H51" t="str">
            <v>R2</v>
          </cell>
          <cell r="I51" t="str">
            <v>R3</v>
          </cell>
          <cell r="J51" t="str">
            <v>R4</v>
          </cell>
          <cell r="K51" t="str">
            <v>R5</v>
          </cell>
        </row>
        <row r="52">
          <cell r="A52" t="str">
            <v>歳入</v>
          </cell>
          <cell r="B52">
            <v>47025</v>
          </cell>
          <cell r="C52">
            <v>44812</v>
          </cell>
          <cell r="D52">
            <v>46126</v>
          </cell>
          <cell r="E52">
            <v>43257</v>
          </cell>
          <cell r="F52">
            <v>48364</v>
          </cell>
          <cell r="G52">
            <v>45925</v>
          </cell>
          <cell r="H52">
            <v>55134</v>
          </cell>
          <cell r="I52">
            <v>49203</v>
          </cell>
          <cell r="J52">
            <v>47540</v>
          </cell>
          <cell r="K52">
            <v>49453</v>
          </cell>
        </row>
        <row r="53">
          <cell r="A53" t="str">
            <v>歳出</v>
          </cell>
          <cell r="B53">
            <v>45970</v>
          </cell>
          <cell r="C53">
            <v>43534</v>
          </cell>
          <cell r="D53">
            <v>45219</v>
          </cell>
          <cell r="E53">
            <v>42133</v>
          </cell>
          <cell r="F53">
            <v>46842</v>
          </cell>
          <cell r="G53">
            <v>45065</v>
          </cell>
          <cell r="H53">
            <v>54081</v>
          </cell>
          <cell r="I53">
            <v>47228</v>
          </cell>
          <cell r="J53">
            <v>45446</v>
          </cell>
          <cell r="K53">
            <v>48292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2040-A6EF-4461-A107-68D3AE17D8FF}">
  <dimension ref="C1:K27"/>
  <sheetViews>
    <sheetView tabSelected="1" view="pageBreakPreview" zoomScaleNormal="100" zoomScaleSheetLayoutView="100" workbookViewId="0"/>
  </sheetViews>
  <sheetFormatPr defaultRowHeight="13.5" x14ac:dyDescent="0.4"/>
  <cols>
    <col min="1" max="1" width="9" style="1"/>
    <col min="2" max="2" width="11.25" style="1" customWidth="1"/>
    <col min="3" max="8" width="9" style="1"/>
    <col min="9" max="9" width="9" style="1" customWidth="1"/>
    <col min="10" max="16384" width="9" style="1"/>
  </cols>
  <sheetData>
    <row r="1" spans="3:11" ht="58.5" customHeight="1" x14ac:dyDescent="0.4">
      <c r="H1" s="2" t="s">
        <v>0</v>
      </c>
      <c r="I1" s="2"/>
      <c r="J1" s="2"/>
      <c r="K1" s="3"/>
    </row>
    <row r="2" spans="3:11" ht="13.5" customHeight="1" x14ac:dyDescent="0.4">
      <c r="C2" s="4" t="s">
        <v>1</v>
      </c>
      <c r="D2" s="4"/>
      <c r="E2" s="4"/>
      <c r="F2" s="4"/>
      <c r="G2" s="4"/>
      <c r="H2" s="4"/>
      <c r="I2" s="5"/>
    </row>
    <row r="3" spans="3:11" ht="13.5" customHeight="1" x14ac:dyDescent="0.4">
      <c r="C3" s="4"/>
      <c r="D3" s="4"/>
      <c r="E3" s="4"/>
      <c r="F3" s="4"/>
      <c r="G3" s="4"/>
      <c r="H3" s="4"/>
      <c r="I3" s="5"/>
    </row>
    <row r="4" spans="3:11" ht="13.5" customHeight="1" x14ac:dyDescent="0.4">
      <c r="C4" s="4"/>
      <c r="D4" s="4"/>
      <c r="E4" s="4"/>
      <c r="F4" s="4"/>
      <c r="G4" s="4"/>
      <c r="H4" s="4"/>
      <c r="I4" s="5"/>
    </row>
    <row r="5" spans="3:11" ht="13.5" customHeight="1" x14ac:dyDescent="0.4">
      <c r="C5" s="4"/>
      <c r="D5" s="4"/>
      <c r="E5" s="4"/>
      <c r="F5" s="4"/>
      <c r="G5" s="4"/>
      <c r="H5" s="4"/>
      <c r="I5" s="5"/>
    </row>
    <row r="6" spans="3:11" ht="36" customHeight="1" x14ac:dyDescent="0.4"/>
    <row r="7" spans="3:11" ht="30" customHeight="1" x14ac:dyDescent="0.4">
      <c r="C7" s="6" t="s">
        <v>2</v>
      </c>
      <c r="D7" s="7" t="s">
        <v>3</v>
      </c>
      <c r="E7" s="8"/>
      <c r="F7" s="8"/>
      <c r="G7" s="8"/>
      <c r="H7" s="8"/>
    </row>
    <row r="8" spans="3:11" x14ac:dyDescent="0.4">
      <c r="D8" s="9"/>
      <c r="E8" s="9"/>
      <c r="F8" s="9"/>
      <c r="G8" s="9"/>
      <c r="H8" s="9"/>
    </row>
    <row r="9" spans="3:11" ht="30" customHeight="1" x14ac:dyDescent="0.4">
      <c r="C9" s="6" t="s">
        <v>4</v>
      </c>
      <c r="D9" s="7" t="s">
        <v>5</v>
      </c>
      <c r="E9" s="8"/>
      <c r="F9" s="8"/>
      <c r="G9" s="8"/>
      <c r="H9" s="8"/>
    </row>
    <row r="10" spans="3:11" x14ac:dyDescent="0.4">
      <c r="D10" s="9"/>
      <c r="E10" s="9"/>
      <c r="F10" s="9"/>
      <c r="G10" s="9"/>
      <c r="H10" s="9"/>
    </row>
    <row r="11" spans="3:11" ht="30" customHeight="1" x14ac:dyDescent="0.4">
      <c r="C11" s="6" t="s">
        <v>6</v>
      </c>
      <c r="D11" s="8" t="s">
        <v>7</v>
      </c>
      <c r="E11" s="8"/>
      <c r="F11" s="8"/>
      <c r="G11" s="8"/>
      <c r="H11" s="8"/>
    </row>
    <row r="12" spans="3:11" x14ac:dyDescent="0.4">
      <c r="C12" s="10"/>
      <c r="D12" s="9"/>
      <c r="E12" s="9"/>
      <c r="F12" s="9"/>
      <c r="G12" s="9"/>
      <c r="H12" s="9"/>
    </row>
    <row r="13" spans="3:11" ht="30" customHeight="1" x14ac:dyDescent="0.4">
      <c r="C13" s="6" t="s">
        <v>8</v>
      </c>
      <c r="D13" s="8" t="s">
        <v>9</v>
      </c>
      <c r="E13" s="8"/>
      <c r="F13" s="8"/>
      <c r="G13" s="8"/>
      <c r="H13" s="8"/>
    </row>
    <row r="14" spans="3:11" x14ac:dyDescent="0.4">
      <c r="C14" s="10"/>
    </row>
    <row r="15" spans="3:11" ht="30" customHeight="1" x14ac:dyDescent="0.4">
      <c r="C15" s="6" t="s">
        <v>10</v>
      </c>
      <c r="D15" s="11" t="s">
        <v>11</v>
      </c>
      <c r="E15" s="11"/>
      <c r="F15" s="11"/>
      <c r="G15" s="11"/>
      <c r="H15" s="11"/>
    </row>
    <row r="16" spans="3:11" x14ac:dyDescent="0.4">
      <c r="C16" s="10"/>
    </row>
    <row r="17" spans="3:8" ht="30" customHeight="1" x14ac:dyDescent="0.4">
      <c r="C17" s="6" t="s">
        <v>12</v>
      </c>
      <c r="D17" s="11" t="s">
        <v>13</v>
      </c>
      <c r="E17" s="11"/>
      <c r="F17" s="11"/>
      <c r="G17" s="11"/>
      <c r="H17" s="11"/>
    </row>
    <row r="18" spans="3:8" x14ac:dyDescent="0.4">
      <c r="C18" s="10"/>
    </row>
    <row r="19" spans="3:8" ht="30" customHeight="1" x14ac:dyDescent="0.4">
      <c r="C19" s="6"/>
      <c r="D19" s="12"/>
      <c r="E19" s="11"/>
      <c r="F19" s="11"/>
      <c r="G19" s="11"/>
      <c r="H19" s="11"/>
    </row>
    <row r="20" spans="3:8" x14ac:dyDescent="0.4">
      <c r="C20" s="10"/>
      <c r="D20" s="9"/>
      <c r="E20" s="9"/>
      <c r="F20" s="9"/>
      <c r="G20" s="9"/>
      <c r="H20" s="9"/>
    </row>
    <row r="21" spans="3:8" ht="30" customHeight="1" x14ac:dyDescent="0.4">
      <c r="C21" s="6"/>
      <c r="D21" s="8"/>
      <c r="E21" s="8"/>
      <c r="F21" s="8"/>
      <c r="G21" s="8"/>
      <c r="H21" s="8"/>
    </row>
    <row r="22" spans="3:8" x14ac:dyDescent="0.4">
      <c r="C22" s="10"/>
      <c r="D22" s="9"/>
      <c r="E22" s="9"/>
      <c r="F22" s="9"/>
      <c r="G22" s="9"/>
      <c r="H22" s="9"/>
    </row>
    <row r="23" spans="3:8" ht="30" customHeight="1" x14ac:dyDescent="0.4">
      <c r="C23" s="6"/>
      <c r="D23" s="8"/>
      <c r="E23" s="8"/>
      <c r="F23" s="8"/>
      <c r="G23" s="8"/>
      <c r="H23" s="8"/>
    </row>
    <row r="24" spans="3:8" x14ac:dyDescent="0.4">
      <c r="C24" s="10"/>
      <c r="D24" s="9"/>
      <c r="E24" s="9"/>
      <c r="F24" s="9"/>
      <c r="G24" s="9"/>
      <c r="H24" s="9"/>
    </row>
    <row r="25" spans="3:8" ht="30" customHeight="1" x14ac:dyDescent="0.4">
      <c r="C25" s="6"/>
      <c r="D25" s="8"/>
      <c r="E25" s="8"/>
      <c r="F25" s="8"/>
      <c r="G25" s="8"/>
      <c r="H25" s="8"/>
    </row>
    <row r="26" spans="3:8" x14ac:dyDescent="0.4">
      <c r="C26" s="10"/>
      <c r="D26" s="9"/>
      <c r="E26" s="9"/>
      <c r="F26" s="9"/>
      <c r="G26" s="9"/>
      <c r="H26" s="9"/>
    </row>
    <row r="27" spans="3:8" ht="30" customHeight="1" x14ac:dyDescent="0.4">
      <c r="C27" s="6"/>
      <c r="D27" s="8"/>
      <c r="E27" s="8"/>
      <c r="F27" s="8"/>
      <c r="G27" s="8"/>
      <c r="H27" s="8"/>
    </row>
  </sheetData>
  <mergeCells count="13">
    <mergeCell ref="D27:H27"/>
    <mergeCell ref="D15:H15"/>
    <mergeCell ref="D17:H17"/>
    <mergeCell ref="D19:H19"/>
    <mergeCell ref="D21:H21"/>
    <mergeCell ref="D23:H23"/>
    <mergeCell ref="D25:H25"/>
    <mergeCell ref="H1:J1"/>
    <mergeCell ref="C2:H5"/>
    <mergeCell ref="D7:H7"/>
    <mergeCell ref="D9:H9"/>
    <mergeCell ref="D11:H11"/>
    <mergeCell ref="D13:H13"/>
  </mergeCells>
  <phoneticPr fontId="2"/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88D9-0D42-4BF5-AC74-F3D6317C7B0E}">
  <dimension ref="A1:D67"/>
  <sheetViews>
    <sheetView view="pageBreakPreview" zoomScaleNormal="100" zoomScaleSheetLayoutView="100" workbookViewId="0"/>
  </sheetViews>
  <sheetFormatPr defaultRowHeight="12" x14ac:dyDescent="0.4"/>
  <cols>
    <col min="1" max="1" width="8.875" style="14" customWidth="1"/>
    <col min="2" max="2" width="38.875" style="14" customWidth="1"/>
    <col min="3" max="3" width="24.875" style="14" customWidth="1"/>
    <col min="4" max="4" width="7.875" style="14" customWidth="1"/>
    <col min="5" max="6" width="15.875" style="14" customWidth="1"/>
    <col min="7" max="16384" width="9" style="14"/>
  </cols>
  <sheetData>
    <row r="1" spans="1:3" ht="37.5" customHeight="1" x14ac:dyDescent="0.4">
      <c r="A1" s="13" t="s">
        <v>14</v>
      </c>
    </row>
    <row r="2" spans="1:3" ht="18.75" customHeight="1" x14ac:dyDescent="0.4">
      <c r="A2" s="15" t="s">
        <v>15</v>
      </c>
    </row>
    <row r="3" spans="1:3" ht="11.25" customHeight="1" x14ac:dyDescent="0.4">
      <c r="A3" s="15"/>
    </row>
    <row r="4" spans="1:3" ht="15" customHeight="1" x14ac:dyDescent="0.15">
      <c r="B4" s="14" t="s">
        <v>16</v>
      </c>
      <c r="C4" s="16" t="s">
        <v>17</v>
      </c>
    </row>
    <row r="5" spans="1:3" ht="18" customHeight="1" x14ac:dyDescent="0.4">
      <c r="B5" s="17" t="s">
        <v>18</v>
      </c>
      <c r="C5" s="18" t="s">
        <v>19</v>
      </c>
    </row>
    <row r="6" spans="1:3" ht="18" customHeight="1" x14ac:dyDescent="0.4">
      <c r="B6" s="19" t="s">
        <v>20</v>
      </c>
      <c r="C6" s="20">
        <v>14798612554</v>
      </c>
    </row>
    <row r="7" spans="1:3" ht="18" customHeight="1" x14ac:dyDescent="0.4">
      <c r="B7" s="19" t="s">
        <v>21</v>
      </c>
      <c r="C7" s="20">
        <v>631556000</v>
      </c>
    </row>
    <row r="8" spans="1:3" ht="18" customHeight="1" x14ac:dyDescent="0.4">
      <c r="B8" s="19" t="s">
        <v>22</v>
      </c>
      <c r="C8" s="20">
        <v>4388000</v>
      </c>
    </row>
    <row r="9" spans="1:3" ht="18" customHeight="1" x14ac:dyDescent="0.4">
      <c r="B9" s="19" t="s">
        <v>23</v>
      </c>
      <c r="C9" s="20">
        <v>87950000</v>
      </c>
    </row>
    <row r="10" spans="1:3" ht="18" customHeight="1" x14ac:dyDescent="0.4">
      <c r="B10" s="19" t="s">
        <v>24</v>
      </c>
      <c r="C10" s="20">
        <v>96309000</v>
      </c>
    </row>
    <row r="11" spans="1:3" ht="18" customHeight="1" x14ac:dyDescent="0.4">
      <c r="B11" s="19" t="s">
        <v>25</v>
      </c>
      <c r="C11" s="20">
        <v>301079000</v>
      </c>
    </row>
    <row r="12" spans="1:3" ht="18" customHeight="1" x14ac:dyDescent="0.4">
      <c r="B12" s="19" t="s">
        <v>26</v>
      </c>
      <c r="C12" s="20">
        <v>2349944000</v>
      </c>
    </row>
    <row r="13" spans="1:3" ht="18" customHeight="1" x14ac:dyDescent="0.4">
      <c r="B13" s="19" t="s">
        <v>27</v>
      </c>
      <c r="C13" s="20">
        <v>190807867</v>
      </c>
    </row>
    <row r="14" spans="1:3" ht="18" customHeight="1" x14ac:dyDescent="0.4">
      <c r="B14" s="19" t="s">
        <v>28</v>
      </c>
      <c r="C14" s="20">
        <v>5491586</v>
      </c>
    </row>
    <row r="15" spans="1:3" ht="18" customHeight="1" x14ac:dyDescent="0.4">
      <c r="B15" s="19" t="s">
        <v>29</v>
      </c>
      <c r="C15" s="20">
        <v>89528000</v>
      </c>
    </row>
    <row r="16" spans="1:3" ht="18" customHeight="1" x14ac:dyDescent="0.4">
      <c r="B16" s="19" t="s">
        <v>30</v>
      </c>
      <c r="C16" s="20">
        <v>1950000</v>
      </c>
    </row>
    <row r="17" spans="2:3" ht="18" customHeight="1" x14ac:dyDescent="0.4">
      <c r="B17" s="19" t="s">
        <v>31</v>
      </c>
      <c r="C17" s="20">
        <v>91272000</v>
      </c>
    </row>
    <row r="18" spans="2:3" ht="18" customHeight="1" x14ac:dyDescent="0.4">
      <c r="B18" s="19" t="s">
        <v>32</v>
      </c>
      <c r="C18" s="20">
        <v>11045498000</v>
      </c>
    </row>
    <row r="19" spans="2:3" ht="18" customHeight="1" x14ac:dyDescent="0.4">
      <c r="B19" s="19" t="s">
        <v>33</v>
      </c>
      <c r="C19" s="20">
        <v>6896000</v>
      </c>
    </row>
    <row r="20" spans="2:3" ht="18" customHeight="1" x14ac:dyDescent="0.4">
      <c r="B20" s="19" t="s">
        <v>34</v>
      </c>
      <c r="C20" s="20">
        <v>675477608</v>
      </c>
    </row>
    <row r="21" spans="2:3" ht="18" customHeight="1" x14ac:dyDescent="0.4">
      <c r="B21" s="19" t="s">
        <v>35</v>
      </c>
      <c r="C21" s="20">
        <v>486200453</v>
      </c>
    </row>
    <row r="22" spans="2:3" ht="18" customHeight="1" x14ac:dyDescent="0.4">
      <c r="B22" s="19" t="s">
        <v>36</v>
      </c>
      <c r="C22" s="20">
        <v>6911655211</v>
      </c>
    </row>
    <row r="23" spans="2:3" ht="18" customHeight="1" x14ac:dyDescent="0.4">
      <c r="B23" s="19" t="s">
        <v>37</v>
      </c>
      <c r="C23" s="20">
        <v>3250715136</v>
      </c>
    </row>
    <row r="24" spans="2:3" ht="18" customHeight="1" x14ac:dyDescent="0.4">
      <c r="B24" s="19" t="s">
        <v>38</v>
      </c>
      <c r="C24" s="20">
        <v>113463216</v>
      </c>
    </row>
    <row r="25" spans="2:3" ht="18" customHeight="1" x14ac:dyDescent="0.4">
      <c r="B25" s="19" t="s">
        <v>39</v>
      </c>
      <c r="C25" s="20">
        <v>658158165</v>
      </c>
    </row>
    <row r="26" spans="2:3" ht="18" customHeight="1" x14ac:dyDescent="0.4">
      <c r="B26" s="19" t="s">
        <v>40</v>
      </c>
      <c r="C26" s="20">
        <v>1089309770</v>
      </c>
    </row>
    <row r="27" spans="2:3" ht="18" customHeight="1" x14ac:dyDescent="0.4">
      <c r="B27" s="19" t="s">
        <v>41</v>
      </c>
      <c r="C27" s="20">
        <v>2092957672</v>
      </c>
    </row>
    <row r="28" spans="2:3" ht="18" customHeight="1" x14ac:dyDescent="0.4">
      <c r="B28" s="19" t="s">
        <v>42</v>
      </c>
      <c r="C28" s="20">
        <v>791274235</v>
      </c>
    </row>
    <row r="29" spans="2:3" ht="15" customHeight="1" x14ac:dyDescent="0.4">
      <c r="B29" s="21" t="s">
        <v>43</v>
      </c>
      <c r="C29" s="20">
        <v>3672218000</v>
      </c>
    </row>
    <row r="30" spans="2:3" ht="18" customHeight="1" x14ac:dyDescent="0.4">
      <c r="B30" s="22" t="s">
        <v>44</v>
      </c>
      <c r="C30" s="23">
        <f>SUM(C6:C29)</f>
        <v>49442711473</v>
      </c>
    </row>
    <row r="31" spans="2:3" x14ac:dyDescent="0.4">
      <c r="B31" s="19"/>
      <c r="C31" s="24" t="s">
        <v>45</v>
      </c>
    </row>
    <row r="40" spans="3:4" x14ac:dyDescent="0.4">
      <c r="C40" s="25"/>
      <c r="D40" s="26"/>
    </row>
    <row r="57" spans="2:4" ht="10.5" customHeight="1" x14ac:dyDescent="0.4"/>
    <row r="58" spans="2:4" x14ac:dyDescent="0.4">
      <c r="B58" s="27" t="s">
        <v>46</v>
      </c>
      <c r="C58" s="27" t="s">
        <v>47</v>
      </c>
    </row>
    <row r="59" spans="2:4" x14ac:dyDescent="0.4">
      <c r="B59" s="28" t="s">
        <v>20</v>
      </c>
      <c r="C59" s="29">
        <f>C6</f>
        <v>14798612554</v>
      </c>
      <c r="D59" s="30">
        <f>C59/C67</f>
        <v>0.29930827240494939</v>
      </c>
    </row>
    <row r="60" spans="2:4" x14ac:dyDescent="0.4">
      <c r="B60" s="28" t="s">
        <v>48</v>
      </c>
      <c r="C60" s="29">
        <f>C18</f>
        <v>11045498000</v>
      </c>
      <c r="D60" s="30">
        <f>C60/C67</f>
        <v>0.2233999242948437</v>
      </c>
    </row>
    <row r="61" spans="2:4" x14ac:dyDescent="0.4">
      <c r="B61" s="28" t="s">
        <v>43</v>
      </c>
      <c r="C61" s="29">
        <f>C29</f>
        <v>3672218000</v>
      </c>
      <c r="D61" s="30">
        <f>C61/C67</f>
        <v>7.4272180683402619E-2</v>
      </c>
    </row>
    <row r="62" spans="2:4" x14ac:dyDescent="0.4">
      <c r="B62" s="28" t="s">
        <v>36</v>
      </c>
      <c r="C62" s="29">
        <f>C22</f>
        <v>6911655211</v>
      </c>
      <c r="D62" s="30">
        <f>C62/C67</f>
        <v>0.13979118468804774</v>
      </c>
    </row>
    <row r="63" spans="2:4" x14ac:dyDescent="0.4">
      <c r="B63" s="28" t="s">
        <v>37</v>
      </c>
      <c r="C63" s="29">
        <f>C23</f>
        <v>3250715136</v>
      </c>
      <c r="D63" s="30">
        <f>C63/C67</f>
        <v>6.5747104864488912E-2</v>
      </c>
    </row>
    <row r="64" spans="2:4" x14ac:dyDescent="0.4">
      <c r="B64" s="28" t="s">
        <v>49</v>
      </c>
      <c r="C64" s="29">
        <f>C12</f>
        <v>2349944000</v>
      </c>
      <c r="D64" s="30">
        <f>C64/C67</f>
        <v>4.7528623127460819E-2</v>
      </c>
    </row>
    <row r="65" spans="2:4" x14ac:dyDescent="0.4">
      <c r="B65" s="28" t="s">
        <v>50</v>
      </c>
      <c r="C65" s="29">
        <f>C27</f>
        <v>2092957672</v>
      </c>
      <c r="D65" s="30">
        <f>C65/C67</f>
        <v>4.2330964658824105E-2</v>
      </c>
    </row>
    <row r="66" spans="2:4" x14ac:dyDescent="0.4">
      <c r="B66" s="28" t="s">
        <v>51</v>
      </c>
      <c r="C66" s="27">
        <f>C7+C8+C9+C10+C11+C13+C14+C15+C16+C17+C19+C20+C21+C24+C25+C26+C28</f>
        <v>5321110900</v>
      </c>
      <c r="D66" s="30">
        <f>C66/C67</f>
        <v>0.10762174527798272</v>
      </c>
    </row>
    <row r="67" spans="2:4" x14ac:dyDescent="0.4">
      <c r="C67" s="14">
        <f>SUM(C59:C66)</f>
        <v>49442711473</v>
      </c>
    </row>
  </sheetData>
  <phoneticPr fontId="2"/>
  <conditionalFormatting sqref="C6:C29">
    <cfRule type="containsBlanks" dxfId="33" priority="1" stopIfTrue="1">
      <formula>LEN(TRIM(C6))=0</formula>
    </cfRule>
  </conditionalFormatting>
  <pageMargins left="0.7" right="0.7" top="0.75" bottom="0.75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9776-49A7-4523-87D3-414AB3C6C441}">
  <dimension ref="A1:F52"/>
  <sheetViews>
    <sheetView view="pageBreakPreview" zoomScaleNormal="100" zoomScaleSheetLayoutView="100" workbookViewId="0"/>
  </sheetViews>
  <sheetFormatPr defaultRowHeight="18.75" customHeight="1" x14ac:dyDescent="0.4"/>
  <cols>
    <col min="1" max="1" width="10" style="31" customWidth="1"/>
    <col min="2" max="2" width="31.375" style="14" customWidth="1"/>
    <col min="3" max="3" width="27.625" style="14" customWidth="1"/>
    <col min="4" max="15" width="16" style="14" customWidth="1"/>
    <col min="16" max="256" width="9" style="14"/>
    <col min="257" max="257" width="8.875" style="14" customWidth="1"/>
    <col min="258" max="258" width="31.375" style="14" customWidth="1"/>
    <col min="259" max="259" width="27.625" style="14" customWidth="1"/>
    <col min="260" max="271" width="16" style="14" customWidth="1"/>
    <col min="272" max="512" width="9" style="14"/>
    <col min="513" max="513" width="8.875" style="14" customWidth="1"/>
    <col min="514" max="514" width="31.375" style="14" customWidth="1"/>
    <col min="515" max="515" width="27.625" style="14" customWidth="1"/>
    <col min="516" max="527" width="16" style="14" customWidth="1"/>
    <col min="528" max="768" width="9" style="14"/>
    <col min="769" max="769" width="8.875" style="14" customWidth="1"/>
    <col min="770" max="770" width="31.375" style="14" customWidth="1"/>
    <col min="771" max="771" width="27.625" style="14" customWidth="1"/>
    <col min="772" max="783" width="16" style="14" customWidth="1"/>
    <col min="784" max="1024" width="9" style="14"/>
    <col min="1025" max="1025" width="8.875" style="14" customWidth="1"/>
    <col min="1026" max="1026" width="31.375" style="14" customWidth="1"/>
    <col min="1027" max="1027" width="27.625" style="14" customWidth="1"/>
    <col min="1028" max="1039" width="16" style="14" customWidth="1"/>
    <col min="1040" max="1280" width="9" style="14"/>
    <col min="1281" max="1281" width="8.875" style="14" customWidth="1"/>
    <col min="1282" max="1282" width="31.375" style="14" customWidth="1"/>
    <col min="1283" max="1283" width="27.625" style="14" customWidth="1"/>
    <col min="1284" max="1295" width="16" style="14" customWidth="1"/>
    <col min="1296" max="1536" width="9" style="14"/>
    <col min="1537" max="1537" width="8.875" style="14" customWidth="1"/>
    <col min="1538" max="1538" width="31.375" style="14" customWidth="1"/>
    <col min="1539" max="1539" width="27.625" style="14" customWidth="1"/>
    <col min="1540" max="1551" width="16" style="14" customWidth="1"/>
    <col min="1552" max="1792" width="9" style="14"/>
    <col min="1793" max="1793" width="8.875" style="14" customWidth="1"/>
    <col min="1794" max="1794" width="31.375" style="14" customWidth="1"/>
    <col min="1795" max="1795" width="27.625" style="14" customWidth="1"/>
    <col min="1796" max="1807" width="16" style="14" customWidth="1"/>
    <col min="1808" max="2048" width="9" style="14"/>
    <col min="2049" max="2049" width="8.875" style="14" customWidth="1"/>
    <col min="2050" max="2050" width="31.375" style="14" customWidth="1"/>
    <col min="2051" max="2051" width="27.625" style="14" customWidth="1"/>
    <col min="2052" max="2063" width="16" style="14" customWidth="1"/>
    <col min="2064" max="2304" width="9" style="14"/>
    <col min="2305" max="2305" width="8.875" style="14" customWidth="1"/>
    <col min="2306" max="2306" width="31.375" style="14" customWidth="1"/>
    <col min="2307" max="2307" width="27.625" style="14" customWidth="1"/>
    <col min="2308" max="2319" width="16" style="14" customWidth="1"/>
    <col min="2320" max="2560" width="9" style="14"/>
    <col min="2561" max="2561" width="8.875" style="14" customWidth="1"/>
    <col min="2562" max="2562" width="31.375" style="14" customWidth="1"/>
    <col min="2563" max="2563" width="27.625" style="14" customWidth="1"/>
    <col min="2564" max="2575" width="16" style="14" customWidth="1"/>
    <col min="2576" max="2816" width="9" style="14"/>
    <col min="2817" max="2817" width="8.875" style="14" customWidth="1"/>
    <col min="2818" max="2818" width="31.375" style="14" customWidth="1"/>
    <col min="2819" max="2819" width="27.625" style="14" customWidth="1"/>
    <col min="2820" max="2831" width="16" style="14" customWidth="1"/>
    <col min="2832" max="3072" width="9" style="14"/>
    <col min="3073" max="3073" width="8.875" style="14" customWidth="1"/>
    <col min="3074" max="3074" width="31.375" style="14" customWidth="1"/>
    <col min="3075" max="3075" width="27.625" style="14" customWidth="1"/>
    <col min="3076" max="3087" width="16" style="14" customWidth="1"/>
    <col min="3088" max="3328" width="9" style="14"/>
    <col min="3329" max="3329" width="8.875" style="14" customWidth="1"/>
    <col min="3330" max="3330" width="31.375" style="14" customWidth="1"/>
    <col min="3331" max="3331" width="27.625" style="14" customWidth="1"/>
    <col min="3332" max="3343" width="16" style="14" customWidth="1"/>
    <col min="3344" max="3584" width="9" style="14"/>
    <col min="3585" max="3585" width="8.875" style="14" customWidth="1"/>
    <col min="3586" max="3586" width="31.375" style="14" customWidth="1"/>
    <col min="3587" max="3587" width="27.625" style="14" customWidth="1"/>
    <col min="3588" max="3599" width="16" style="14" customWidth="1"/>
    <col min="3600" max="3840" width="9" style="14"/>
    <col min="3841" max="3841" width="8.875" style="14" customWidth="1"/>
    <col min="3842" max="3842" width="31.375" style="14" customWidth="1"/>
    <col min="3843" max="3843" width="27.625" style="14" customWidth="1"/>
    <col min="3844" max="3855" width="16" style="14" customWidth="1"/>
    <col min="3856" max="4096" width="9" style="14"/>
    <col min="4097" max="4097" width="8.875" style="14" customWidth="1"/>
    <col min="4098" max="4098" width="31.375" style="14" customWidth="1"/>
    <col min="4099" max="4099" width="27.625" style="14" customWidth="1"/>
    <col min="4100" max="4111" width="16" style="14" customWidth="1"/>
    <col min="4112" max="4352" width="9" style="14"/>
    <col min="4353" max="4353" width="8.875" style="14" customWidth="1"/>
    <col min="4354" max="4354" width="31.375" style="14" customWidth="1"/>
    <col min="4355" max="4355" width="27.625" style="14" customWidth="1"/>
    <col min="4356" max="4367" width="16" style="14" customWidth="1"/>
    <col min="4368" max="4608" width="9" style="14"/>
    <col min="4609" max="4609" width="8.875" style="14" customWidth="1"/>
    <col min="4610" max="4610" width="31.375" style="14" customWidth="1"/>
    <col min="4611" max="4611" width="27.625" style="14" customWidth="1"/>
    <col min="4612" max="4623" width="16" style="14" customWidth="1"/>
    <col min="4624" max="4864" width="9" style="14"/>
    <col min="4865" max="4865" width="8.875" style="14" customWidth="1"/>
    <col min="4866" max="4866" width="31.375" style="14" customWidth="1"/>
    <col min="4867" max="4867" width="27.625" style="14" customWidth="1"/>
    <col min="4868" max="4879" width="16" style="14" customWidth="1"/>
    <col min="4880" max="5120" width="9" style="14"/>
    <col min="5121" max="5121" width="8.875" style="14" customWidth="1"/>
    <col min="5122" max="5122" width="31.375" style="14" customWidth="1"/>
    <col min="5123" max="5123" width="27.625" style="14" customWidth="1"/>
    <col min="5124" max="5135" width="16" style="14" customWidth="1"/>
    <col min="5136" max="5376" width="9" style="14"/>
    <col min="5377" max="5377" width="8.875" style="14" customWidth="1"/>
    <col min="5378" max="5378" width="31.375" style="14" customWidth="1"/>
    <col min="5379" max="5379" width="27.625" style="14" customWidth="1"/>
    <col min="5380" max="5391" width="16" style="14" customWidth="1"/>
    <col min="5392" max="5632" width="9" style="14"/>
    <col min="5633" max="5633" width="8.875" style="14" customWidth="1"/>
    <col min="5634" max="5634" width="31.375" style="14" customWidth="1"/>
    <col min="5635" max="5635" width="27.625" style="14" customWidth="1"/>
    <col min="5636" max="5647" width="16" style="14" customWidth="1"/>
    <col min="5648" max="5888" width="9" style="14"/>
    <col min="5889" max="5889" width="8.875" style="14" customWidth="1"/>
    <col min="5890" max="5890" width="31.375" style="14" customWidth="1"/>
    <col min="5891" max="5891" width="27.625" style="14" customWidth="1"/>
    <col min="5892" max="5903" width="16" style="14" customWidth="1"/>
    <col min="5904" max="6144" width="9" style="14"/>
    <col min="6145" max="6145" width="8.875" style="14" customWidth="1"/>
    <col min="6146" max="6146" width="31.375" style="14" customWidth="1"/>
    <col min="6147" max="6147" width="27.625" style="14" customWidth="1"/>
    <col min="6148" max="6159" width="16" style="14" customWidth="1"/>
    <col min="6160" max="6400" width="9" style="14"/>
    <col min="6401" max="6401" width="8.875" style="14" customWidth="1"/>
    <col min="6402" max="6402" width="31.375" style="14" customWidth="1"/>
    <col min="6403" max="6403" width="27.625" style="14" customWidth="1"/>
    <col min="6404" max="6415" width="16" style="14" customWidth="1"/>
    <col min="6416" max="6656" width="9" style="14"/>
    <col min="6657" max="6657" width="8.875" style="14" customWidth="1"/>
    <col min="6658" max="6658" width="31.375" style="14" customWidth="1"/>
    <col min="6659" max="6659" width="27.625" style="14" customWidth="1"/>
    <col min="6660" max="6671" width="16" style="14" customWidth="1"/>
    <col min="6672" max="6912" width="9" style="14"/>
    <col min="6913" max="6913" width="8.875" style="14" customWidth="1"/>
    <col min="6914" max="6914" width="31.375" style="14" customWidth="1"/>
    <col min="6915" max="6915" width="27.625" style="14" customWidth="1"/>
    <col min="6916" max="6927" width="16" style="14" customWidth="1"/>
    <col min="6928" max="7168" width="9" style="14"/>
    <col min="7169" max="7169" width="8.875" style="14" customWidth="1"/>
    <col min="7170" max="7170" width="31.375" style="14" customWidth="1"/>
    <col min="7171" max="7171" width="27.625" style="14" customWidth="1"/>
    <col min="7172" max="7183" width="16" style="14" customWidth="1"/>
    <col min="7184" max="7424" width="9" style="14"/>
    <col min="7425" max="7425" width="8.875" style="14" customWidth="1"/>
    <col min="7426" max="7426" width="31.375" style="14" customWidth="1"/>
    <col min="7427" max="7427" width="27.625" style="14" customWidth="1"/>
    <col min="7428" max="7439" width="16" style="14" customWidth="1"/>
    <col min="7440" max="7680" width="9" style="14"/>
    <col min="7681" max="7681" width="8.875" style="14" customWidth="1"/>
    <col min="7682" max="7682" width="31.375" style="14" customWidth="1"/>
    <col min="7683" max="7683" width="27.625" style="14" customWidth="1"/>
    <col min="7684" max="7695" width="16" style="14" customWidth="1"/>
    <col min="7696" max="7936" width="9" style="14"/>
    <col min="7937" max="7937" width="8.875" style="14" customWidth="1"/>
    <col min="7938" max="7938" width="31.375" style="14" customWidth="1"/>
    <col min="7939" max="7939" width="27.625" style="14" customWidth="1"/>
    <col min="7940" max="7951" width="16" style="14" customWidth="1"/>
    <col min="7952" max="8192" width="9" style="14"/>
    <col min="8193" max="8193" width="8.875" style="14" customWidth="1"/>
    <col min="8194" max="8194" width="31.375" style="14" customWidth="1"/>
    <col min="8195" max="8195" width="27.625" style="14" customWidth="1"/>
    <col min="8196" max="8207" width="16" style="14" customWidth="1"/>
    <col min="8208" max="8448" width="9" style="14"/>
    <col min="8449" max="8449" width="8.875" style="14" customWidth="1"/>
    <col min="8450" max="8450" width="31.375" style="14" customWidth="1"/>
    <col min="8451" max="8451" width="27.625" style="14" customWidth="1"/>
    <col min="8452" max="8463" width="16" style="14" customWidth="1"/>
    <col min="8464" max="8704" width="9" style="14"/>
    <col min="8705" max="8705" width="8.875" style="14" customWidth="1"/>
    <col min="8706" max="8706" width="31.375" style="14" customWidth="1"/>
    <col min="8707" max="8707" width="27.625" style="14" customWidth="1"/>
    <col min="8708" max="8719" width="16" style="14" customWidth="1"/>
    <col min="8720" max="8960" width="9" style="14"/>
    <col min="8961" max="8961" width="8.875" style="14" customWidth="1"/>
    <col min="8962" max="8962" width="31.375" style="14" customWidth="1"/>
    <col min="8963" max="8963" width="27.625" style="14" customWidth="1"/>
    <col min="8964" max="8975" width="16" style="14" customWidth="1"/>
    <col min="8976" max="9216" width="9" style="14"/>
    <col min="9217" max="9217" width="8.875" style="14" customWidth="1"/>
    <col min="9218" max="9218" width="31.375" style="14" customWidth="1"/>
    <col min="9219" max="9219" width="27.625" style="14" customWidth="1"/>
    <col min="9220" max="9231" width="16" style="14" customWidth="1"/>
    <col min="9232" max="9472" width="9" style="14"/>
    <col min="9473" max="9473" width="8.875" style="14" customWidth="1"/>
    <col min="9474" max="9474" width="31.375" style="14" customWidth="1"/>
    <col min="9475" max="9475" width="27.625" style="14" customWidth="1"/>
    <col min="9476" max="9487" width="16" style="14" customWidth="1"/>
    <col min="9488" max="9728" width="9" style="14"/>
    <col min="9729" max="9729" width="8.875" style="14" customWidth="1"/>
    <col min="9730" max="9730" width="31.375" style="14" customWidth="1"/>
    <col min="9731" max="9731" width="27.625" style="14" customWidth="1"/>
    <col min="9732" max="9743" width="16" style="14" customWidth="1"/>
    <col min="9744" max="9984" width="9" style="14"/>
    <col min="9985" max="9985" width="8.875" style="14" customWidth="1"/>
    <col min="9986" max="9986" width="31.375" style="14" customWidth="1"/>
    <col min="9987" max="9987" width="27.625" style="14" customWidth="1"/>
    <col min="9988" max="9999" width="16" style="14" customWidth="1"/>
    <col min="10000" max="10240" width="9" style="14"/>
    <col min="10241" max="10241" width="8.875" style="14" customWidth="1"/>
    <col min="10242" max="10242" width="31.375" style="14" customWidth="1"/>
    <col min="10243" max="10243" width="27.625" style="14" customWidth="1"/>
    <col min="10244" max="10255" width="16" style="14" customWidth="1"/>
    <col min="10256" max="10496" width="9" style="14"/>
    <col min="10497" max="10497" width="8.875" style="14" customWidth="1"/>
    <col min="10498" max="10498" width="31.375" style="14" customWidth="1"/>
    <col min="10499" max="10499" width="27.625" style="14" customWidth="1"/>
    <col min="10500" max="10511" width="16" style="14" customWidth="1"/>
    <col min="10512" max="10752" width="9" style="14"/>
    <col min="10753" max="10753" width="8.875" style="14" customWidth="1"/>
    <col min="10754" max="10754" width="31.375" style="14" customWidth="1"/>
    <col min="10755" max="10755" width="27.625" style="14" customWidth="1"/>
    <col min="10756" max="10767" width="16" style="14" customWidth="1"/>
    <col min="10768" max="11008" width="9" style="14"/>
    <col min="11009" max="11009" width="8.875" style="14" customWidth="1"/>
    <col min="11010" max="11010" width="31.375" style="14" customWidth="1"/>
    <col min="11011" max="11011" width="27.625" style="14" customWidth="1"/>
    <col min="11012" max="11023" width="16" style="14" customWidth="1"/>
    <col min="11024" max="11264" width="9" style="14"/>
    <col min="11265" max="11265" width="8.875" style="14" customWidth="1"/>
    <col min="11266" max="11266" width="31.375" style="14" customWidth="1"/>
    <col min="11267" max="11267" width="27.625" style="14" customWidth="1"/>
    <col min="11268" max="11279" width="16" style="14" customWidth="1"/>
    <col min="11280" max="11520" width="9" style="14"/>
    <col min="11521" max="11521" width="8.875" style="14" customWidth="1"/>
    <col min="11522" max="11522" width="31.375" style="14" customWidth="1"/>
    <col min="11523" max="11523" width="27.625" style="14" customWidth="1"/>
    <col min="11524" max="11535" width="16" style="14" customWidth="1"/>
    <col min="11536" max="11776" width="9" style="14"/>
    <col min="11777" max="11777" width="8.875" style="14" customWidth="1"/>
    <col min="11778" max="11778" width="31.375" style="14" customWidth="1"/>
    <col min="11779" max="11779" width="27.625" style="14" customWidth="1"/>
    <col min="11780" max="11791" width="16" style="14" customWidth="1"/>
    <col min="11792" max="12032" width="9" style="14"/>
    <col min="12033" max="12033" width="8.875" style="14" customWidth="1"/>
    <col min="12034" max="12034" width="31.375" style="14" customWidth="1"/>
    <col min="12035" max="12035" width="27.625" style="14" customWidth="1"/>
    <col min="12036" max="12047" width="16" style="14" customWidth="1"/>
    <col min="12048" max="12288" width="9" style="14"/>
    <col min="12289" max="12289" width="8.875" style="14" customWidth="1"/>
    <col min="12290" max="12290" width="31.375" style="14" customWidth="1"/>
    <col min="12291" max="12291" width="27.625" style="14" customWidth="1"/>
    <col min="12292" max="12303" width="16" style="14" customWidth="1"/>
    <col min="12304" max="12544" width="9" style="14"/>
    <col min="12545" max="12545" width="8.875" style="14" customWidth="1"/>
    <col min="12546" max="12546" width="31.375" style="14" customWidth="1"/>
    <col min="12547" max="12547" width="27.625" style="14" customWidth="1"/>
    <col min="12548" max="12559" width="16" style="14" customWidth="1"/>
    <col min="12560" max="12800" width="9" style="14"/>
    <col min="12801" max="12801" width="8.875" style="14" customWidth="1"/>
    <col min="12802" max="12802" width="31.375" style="14" customWidth="1"/>
    <col min="12803" max="12803" width="27.625" style="14" customWidth="1"/>
    <col min="12804" max="12815" width="16" style="14" customWidth="1"/>
    <col min="12816" max="13056" width="9" style="14"/>
    <col min="13057" max="13057" width="8.875" style="14" customWidth="1"/>
    <col min="13058" max="13058" width="31.375" style="14" customWidth="1"/>
    <col min="13059" max="13059" width="27.625" style="14" customWidth="1"/>
    <col min="13060" max="13071" width="16" style="14" customWidth="1"/>
    <col min="13072" max="13312" width="9" style="14"/>
    <col min="13313" max="13313" width="8.875" style="14" customWidth="1"/>
    <col min="13314" max="13314" width="31.375" style="14" customWidth="1"/>
    <col min="13315" max="13315" width="27.625" style="14" customWidth="1"/>
    <col min="13316" max="13327" width="16" style="14" customWidth="1"/>
    <col min="13328" max="13568" width="9" style="14"/>
    <col min="13569" max="13569" width="8.875" style="14" customWidth="1"/>
    <col min="13570" max="13570" width="31.375" style="14" customWidth="1"/>
    <col min="13571" max="13571" width="27.625" style="14" customWidth="1"/>
    <col min="13572" max="13583" width="16" style="14" customWidth="1"/>
    <col min="13584" max="13824" width="9" style="14"/>
    <col min="13825" max="13825" width="8.875" style="14" customWidth="1"/>
    <col min="13826" max="13826" width="31.375" style="14" customWidth="1"/>
    <col min="13827" max="13827" width="27.625" style="14" customWidth="1"/>
    <col min="13828" max="13839" width="16" style="14" customWidth="1"/>
    <col min="13840" max="14080" width="9" style="14"/>
    <col min="14081" max="14081" width="8.875" style="14" customWidth="1"/>
    <col min="14082" max="14082" width="31.375" style="14" customWidth="1"/>
    <col min="14083" max="14083" width="27.625" style="14" customWidth="1"/>
    <col min="14084" max="14095" width="16" style="14" customWidth="1"/>
    <col min="14096" max="14336" width="9" style="14"/>
    <col min="14337" max="14337" width="8.875" style="14" customWidth="1"/>
    <col min="14338" max="14338" width="31.375" style="14" customWidth="1"/>
    <col min="14339" max="14339" width="27.625" style="14" customWidth="1"/>
    <col min="14340" max="14351" width="16" style="14" customWidth="1"/>
    <col min="14352" max="14592" width="9" style="14"/>
    <col min="14593" max="14593" width="8.875" style="14" customWidth="1"/>
    <col min="14594" max="14594" width="31.375" style="14" customWidth="1"/>
    <col min="14595" max="14595" width="27.625" style="14" customWidth="1"/>
    <col min="14596" max="14607" width="16" style="14" customWidth="1"/>
    <col min="14608" max="14848" width="9" style="14"/>
    <col min="14849" max="14849" width="8.875" style="14" customWidth="1"/>
    <col min="14850" max="14850" width="31.375" style="14" customWidth="1"/>
    <col min="14851" max="14851" width="27.625" style="14" customWidth="1"/>
    <col min="14852" max="14863" width="16" style="14" customWidth="1"/>
    <col min="14864" max="15104" width="9" style="14"/>
    <col min="15105" max="15105" width="8.875" style="14" customWidth="1"/>
    <col min="15106" max="15106" width="31.375" style="14" customWidth="1"/>
    <col min="15107" max="15107" width="27.625" style="14" customWidth="1"/>
    <col min="15108" max="15119" width="16" style="14" customWidth="1"/>
    <col min="15120" max="15360" width="9" style="14"/>
    <col min="15361" max="15361" width="8.875" style="14" customWidth="1"/>
    <col min="15362" max="15362" width="31.375" style="14" customWidth="1"/>
    <col min="15363" max="15363" width="27.625" style="14" customWidth="1"/>
    <col min="15364" max="15375" width="16" style="14" customWidth="1"/>
    <col min="15376" max="15616" width="9" style="14"/>
    <col min="15617" max="15617" width="8.875" style="14" customWidth="1"/>
    <col min="15618" max="15618" width="31.375" style="14" customWidth="1"/>
    <col min="15619" max="15619" width="27.625" style="14" customWidth="1"/>
    <col min="15620" max="15631" width="16" style="14" customWidth="1"/>
    <col min="15632" max="15872" width="9" style="14"/>
    <col min="15873" max="15873" width="8.875" style="14" customWidth="1"/>
    <col min="15874" max="15874" width="31.375" style="14" customWidth="1"/>
    <col min="15875" max="15875" width="27.625" style="14" customWidth="1"/>
    <col min="15876" max="15887" width="16" style="14" customWidth="1"/>
    <col min="15888" max="16128" width="9" style="14"/>
    <col min="16129" max="16129" width="8.875" style="14" customWidth="1"/>
    <col min="16130" max="16130" width="31.375" style="14" customWidth="1"/>
    <col min="16131" max="16131" width="27.625" style="14" customWidth="1"/>
    <col min="16132" max="16143" width="16" style="14" customWidth="1"/>
    <col min="16144" max="16384" width="9" style="14"/>
  </cols>
  <sheetData>
    <row r="1" spans="2:6" ht="37.5" customHeight="1" x14ac:dyDescent="0.4">
      <c r="D1" s="32" t="s">
        <v>52</v>
      </c>
    </row>
    <row r="2" spans="2:6" ht="18.75" customHeight="1" x14ac:dyDescent="0.4">
      <c r="D2" s="33"/>
    </row>
    <row r="3" spans="2:6" ht="11.25" customHeight="1" x14ac:dyDescent="0.4"/>
    <row r="4" spans="2:6" ht="15" customHeight="1" x14ac:dyDescent="0.4">
      <c r="B4" s="31" t="s">
        <v>53</v>
      </c>
      <c r="C4" s="34" t="s">
        <v>54</v>
      </c>
    </row>
    <row r="5" spans="2:6" ht="32.25" customHeight="1" x14ac:dyDescent="0.4">
      <c r="B5" s="17" t="s">
        <v>18</v>
      </c>
      <c r="C5" s="18" t="s">
        <v>19</v>
      </c>
    </row>
    <row r="6" spans="2:6" ht="32.25" customHeight="1" x14ac:dyDescent="0.4">
      <c r="B6" s="19" t="s">
        <v>55</v>
      </c>
      <c r="C6" s="35">
        <v>277248340</v>
      </c>
      <c r="D6" s="36"/>
      <c r="E6" s="37"/>
      <c r="F6" s="36"/>
    </row>
    <row r="7" spans="2:6" ht="32.25" customHeight="1" x14ac:dyDescent="0.4">
      <c r="B7" s="19" t="s">
        <v>56</v>
      </c>
      <c r="C7" s="35">
        <v>8237788962</v>
      </c>
      <c r="D7" s="36"/>
      <c r="E7" s="37"/>
      <c r="F7" s="36"/>
    </row>
    <row r="8" spans="2:6" ht="32.25" customHeight="1" x14ac:dyDescent="0.4">
      <c r="B8" s="19" t="s">
        <v>57</v>
      </c>
      <c r="C8" s="35">
        <v>15739534289</v>
      </c>
      <c r="D8" s="36"/>
      <c r="E8" s="37"/>
      <c r="F8" s="36"/>
    </row>
    <row r="9" spans="2:6" ht="32.25" customHeight="1" x14ac:dyDescent="0.4">
      <c r="B9" s="19" t="s">
        <v>58</v>
      </c>
      <c r="C9" s="35">
        <v>5763163172</v>
      </c>
      <c r="D9" s="36"/>
      <c r="E9" s="37"/>
      <c r="F9" s="36"/>
    </row>
    <row r="10" spans="2:6" ht="32.25" customHeight="1" x14ac:dyDescent="0.4">
      <c r="B10" s="19" t="s">
        <v>59</v>
      </c>
      <c r="C10" s="35">
        <v>60441577</v>
      </c>
      <c r="D10" s="36"/>
      <c r="E10" s="37"/>
      <c r="F10" s="36"/>
    </row>
    <row r="11" spans="2:6" ht="32.25" customHeight="1" x14ac:dyDescent="0.4">
      <c r="B11" s="19" t="s">
        <v>60</v>
      </c>
      <c r="C11" s="35">
        <v>2265937332</v>
      </c>
      <c r="D11" s="36"/>
      <c r="E11" s="37"/>
      <c r="F11" s="36"/>
    </row>
    <row r="12" spans="2:6" ht="32.25" customHeight="1" x14ac:dyDescent="0.4">
      <c r="B12" s="19" t="s">
        <v>61</v>
      </c>
      <c r="C12" s="35">
        <v>756574517</v>
      </c>
      <c r="D12" s="36"/>
      <c r="E12" s="37"/>
      <c r="F12" s="36"/>
    </row>
    <row r="13" spans="2:6" ht="32.25" customHeight="1" x14ac:dyDescent="0.4">
      <c r="B13" s="19" t="s">
        <v>62</v>
      </c>
      <c r="C13" s="35">
        <v>2542291872</v>
      </c>
      <c r="D13" s="36"/>
      <c r="E13" s="37"/>
      <c r="F13" s="36"/>
    </row>
    <row r="14" spans="2:6" ht="32.25" customHeight="1" x14ac:dyDescent="0.4">
      <c r="B14" s="19" t="s">
        <v>63</v>
      </c>
      <c r="C14" s="35">
        <v>2574766888</v>
      </c>
      <c r="D14" s="36"/>
      <c r="E14" s="37"/>
      <c r="F14" s="36"/>
    </row>
    <row r="15" spans="2:6" ht="32.25" customHeight="1" x14ac:dyDescent="0.4">
      <c r="B15" s="19" t="s">
        <v>64</v>
      </c>
      <c r="C15" s="35">
        <v>4120880582</v>
      </c>
      <c r="D15" s="36"/>
      <c r="E15" s="37"/>
      <c r="F15" s="36"/>
    </row>
    <row r="16" spans="2:6" ht="32.25" customHeight="1" x14ac:dyDescent="0.4">
      <c r="B16" s="19" t="s">
        <v>65</v>
      </c>
      <c r="C16" s="35">
        <v>313727108</v>
      </c>
      <c r="D16" s="36"/>
      <c r="E16" s="37"/>
      <c r="F16" s="36"/>
    </row>
    <row r="17" spans="2:6" ht="32.25" customHeight="1" x14ac:dyDescent="0.4">
      <c r="B17" s="21" t="s">
        <v>66</v>
      </c>
      <c r="C17" s="35">
        <v>5630954354</v>
      </c>
      <c r="D17" s="36"/>
      <c r="E17" s="37"/>
      <c r="F17" s="36"/>
    </row>
    <row r="18" spans="2:6" ht="32.25" customHeight="1" x14ac:dyDescent="0.4">
      <c r="B18" s="22" t="s">
        <v>67</v>
      </c>
      <c r="C18" s="23">
        <f>SUM(C6:C17)</f>
        <v>48283308993</v>
      </c>
      <c r="D18" s="38"/>
    </row>
    <row r="19" spans="2:6" ht="15" customHeight="1" x14ac:dyDescent="0.4">
      <c r="C19" s="39" t="s">
        <v>68</v>
      </c>
    </row>
    <row r="20" spans="2:6" ht="12" customHeight="1" x14ac:dyDescent="0.4">
      <c r="C20" s="39"/>
    </row>
    <row r="21" spans="2:6" ht="12" customHeight="1" x14ac:dyDescent="0.4">
      <c r="C21" s="39"/>
    </row>
    <row r="22" spans="2:6" ht="12" customHeight="1" x14ac:dyDescent="0.4"/>
    <row r="23" spans="2:6" ht="12" customHeight="1" x14ac:dyDescent="0.4"/>
    <row r="24" spans="2:6" ht="12" customHeight="1" x14ac:dyDescent="0.4"/>
    <row r="25" spans="2:6" ht="12" customHeight="1" x14ac:dyDescent="0.4"/>
    <row r="26" spans="2:6" ht="12" customHeight="1" x14ac:dyDescent="0.4"/>
    <row r="27" spans="2:6" ht="12" customHeight="1" x14ac:dyDescent="0.4"/>
    <row r="28" spans="2:6" ht="12" customHeight="1" x14ac:dyDescent="0.4"/>
    <row r="29" spans="2:6" ht="12" customHeight="1" x14ac:dyDescent="0.4"/>
    <row r="30" spans="2:6" ht="12" customHeight="1" x14ac:dyDescent="0.4"/>
    <row r="31" spans="2:6" ht="12" customHeight="1" x14ac:dyDescent="0.4"/>
    <row r="32" spans="2:6" ht="12" customHeight="1" x14ac:dyDescent="0.4">
      <c r="D32" s="26"/>
    </row>
    <row r="33" ht="12" customHeight="1" x14ac:dyDescent="0.4"/>
    <row r="34" ht="12" customHeight="1" x14ac:dyDescent="0.4"/>
    <row r="35" ht="12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12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12" customHeight="1" x14ac:dyDescent="0.4"/>
    <row r="47" ht="12" customHeight="1" x14ac:dyDescent="0.4"/>
    <row r="48" ht="12" customHeight="1" x14ac:dyDescent="0.4"/>
    <row r="49" ht="12" customHeight="1" x14ac:dyDescent="0.4"/>
    <row r="50" ht="12" customHeight="1" x14ac:dyDescent="0.4"/>
    <row r="51" ht="12" customHeight="1" x14ac:dyDescent="0.4"/>
    <row r="52" ht="12" customHeight="1" x14ac:dyDescent="0.4"/>
  </sheetData>
  <phoneticPr fontId="2"/>
  <conditionalFormatting sqref="C6:C17">
    <cfRule type="containsBlanks" dxfId="32" priority="1" stopIfTrue="1">
      <formula>LEN(TRIM(C6))=0</formula>
    </cfRule>
  </conditionalFormatting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3705-D39E-4D98-81F5-1E1E8063ACF2}">
  <dimension ref="A1:E43"/>
  <sheetViews>
    <sheetView showGridLines="0" view="pageBreakPreview" zoomScaleNormal="100" zoomScaleSheetLayoutView="100" workbookViewId="0"/>
  </sheetViews>
  <sheetFormatPr defaultRowHeight="13.5" x14ac:dyDescent="0.4"/>
  <cols>
    <col min="1" max="1" width="12.5" style="41" customWidth="1"/>
    <col min="2" max="2" width="18" style="41" customWidth="1"/>
    <col min="3" max="5" width="18.75" style="41" customWidth="1"/>
    <col min="6" max="256" width="9" style="41"/>
    <col min="257" max="257" width="12.5" style="41" customWidth="1"/>
    <col min="258" max="258" width="18" style="41" customWidth="1"/>
    <col min="259" max="261" width="18.75" style="41" customWidth="1"/>
    <col min="262" max="512" width="9" style="41"/>
    <col min="513" max="513" width="12.5" style="41" customWidth="1"/>
    <col min="514" max="514" width="18" style="41" customWidth="1"/>
    <col min="515" max="517" width="18.75" style="41" customWidth="1"/>
    <col min="518" max="768" width="9" style="41"/>
    <col min="769" max="769" width="12.5" style="41" customWidth="1"/>
    <col min="770" max="770" width="18" style="41" customWidth="1"/>
    <col min="771" max="773" width="18.75" style="41" customWidth="1"/>
    <col min="774" max="1024" width="9" style="41"/>
    <col min="1025" max="1025" width="12.5" style="41" customWidth="1"/>
    <col min="1026" max="1026" width="18" style="41" customWidth="1"/>
    <col min="1027" max="1029" width="18.75" style="41" customWidth="1"/>
    <col min="1030" max="1280" width="9" style="41"/>
    <col min="1281" max="1281" width="12.5" style="41" customWidth="1"/>
    <col min="1282" max="1282" width="18" style="41" customWidth="1"/>
    <col min="1283" max="1285" width="18.75" style="41" customWidth="1"/>
    <col min="1286" max="1536" width="9" style="41"/>
    <col min="1537" max="1537" width="12.5" style="41" customWidth="1"/>
    <col min="1538" max="1538" width="18" style="41" customWidth="1"/>
    <col min="1539" max="1541" width="18.75" style="41" customWidth="1"/>
    <col min="1542" max="1792" width="9" style="41"/>
    <col min="1793" max="1793" width="12.5" style="41" customWidth="1"/>
    <col min="1794" max="1794" width="18" style="41" customWidth="1"/>
    <col min="1795" max="1797" width="18.75" style="41" customWidth="1"/>
    <col min="1798" max="2048" width="9" style="41"/>
    <col min="2049" max="2049" width="12.5" style="41" customWidth="1"/>
    <col min="2050" max="2050" width="18" style="41" customWidth="1"/>
    <col min="2051" max="2053" width="18.75" style="41" customWidth="1"/>
    <col min="2054" max="2304" width="9" style="41"/>
    <col min="2305" max="2305" width="12.5" style="41" customWidth="1"/>
    <col min="2306" max="2306" width="18" style="41" customWidth="1"/>
    <col min="2307" max="2309" width="18.75" style="41" customWidth="1"/>
    <col min="2310" max="2560" width="9" style="41"/>
    <col min="2561" max="2561" width="12.5" style="41" customWidth="1"/>
    <col min="2562" max="2562" width="18" style="41" customWidth="1"/>
    <col min="2563" max="2565" width="18.75" style="41" customWidth="1"/>
    <col min="2566" max="2816" width="9" style="41"/>
    <col min="2817" max="2817" width="12.5" style="41" customWidth="1"/>
    <col min="2818" max="2818" width="18" style="41" customWidth="1"/>
    <col min="2819" max="2821" width="18.75" style="41" customWidth="1"/>
    <col min="2822" max="3072" width="9" style="41"/>
    <col min="3073" max="3073" width="12.5" style="41" customWidth="1"/>
    <col min="3074" max="3074" width="18" style="41" customWidth="1"/>
    <col min="3075" max="3077" width="18.75" style="41" customWidth="1"/>
    <col min="3078" max="3328" width="9" style="41"/>
    <col min="3329" max="3329" width="12.5" style="41" customWidth="1"/>
    <col min="3330" max="3330" width="18" style="41" customWidth="1"/>
    <col min="3331" max="3333" width="18.75" style="41" customWidth="1"/>
    <col min="3334" max="3584" width="9" style="41"/>
    <col min="3585" max="3585" width="12.5" style="41" customWidth="1"/>
    <col min="3586" max="3586" width="18" style="41" customWidth="1"/>
    <col min="3587" max="3589" width="18.75" style="41" customWidth="1"/>
    <col min="3590" max="3840" width="9" style="41"/>
    <col min="3841" max="3841" width="12.5" style="41" customWidth="1"/>
    <col min="3842" max="3842" width="18" style="41" customWidth="1"/>
    <col min="3843" max="3845" width="18.75" style="41" customWidth="1"/>
    <col min="3846" max="4096" width="9" style="41"/>
    <col min="4097" max="4097" width="12.5" style="41" customWidth="1"/>
    <col min="4098" max="4098" width="18" style="41" customWidth="1"/>
    <col min="4099" max="4101" width="18.75" style="41" customWidth="1"/>
    <col min="4102" max="4352" width="9" style="41"/>
    <col min="4353" max="4353" width="12.5" style="41" customWidth="1"/>
    <col min="4354" max="4354" width="18" style="41" customWidth="1"/>
    <col min="4355" max="4357" width="18.75" style="41" customWidth="1"/>
    <col min="4358" max="4608" width="9" style="41"/>
    <col min="4609" max="4609" width="12.5" style="41" customWidth="1"/>
    <col min="4610" max="4610" width="18" style="41" customWidth="1"/>
    <col min="4611" max="4613" width="18.75" style="41" customWidth="1"/>
    <col min="4614" max="4864" width="9" style="41"/>
    <col min="4865" max="4865" width="12.5" style="41" customWidth="1"/>
    <col min="4866" max="4866" width="18" style="41" customWidth="1"/>
    <col min="4867" max="4869" width="18.75" style="41" customWidth="1"/>
    <col min="4870" max="5120" width="9" style="41"/>
    <col min="5121" max="5121" width="12.5" style="41" customWidth="1"/>
    <col min="5122" max="5122" width="18" style="41" customWidth="1"/>
    <col min="5123" max="5125" width="18.75" style="41" customWidth="1"/>
    <col min="5126" max="5376" width="9" style="41"/>
    <col min="5377" max="5377" width="12.5" style="41" customWidth="1"/>
    <col min="5378" max="5378" width="18" style="41" customWidth="1"/>
    <col min="5379" max="5381" width="18.75" style="41" customWidth="1"/>
    <col min="5382" max="5632" width="9" style="41"/>
    <col min="5633" max="5633" width="12.5" style="41" customWidth="1"/>
    <col min="5634" max="5634" width="18" style="41" customWidth="1"/>
    <col min="5635" max="5637" width="18.75" style="41" customWidth="1"/>
    <col min="5638" max="5888" width="9" style="41"/>
    <col min="5889" max="5889" width="12.5" style="41" customWidth="1"/>
    <col min="5890" max="5890" width="18" style="41" customWidth="1"/>
    <col min="5891" max="5893" width="18.75" style="41" customWidth="1"/>
    <col min="5894" max="6144" width="9" style="41"/>
    <col min="6145" max="6145" width="12.5" style="41" customWidth="1"/>
    <col min="6146" max="6146" width="18" style="41" customWidth="1"/>
    <col min="6147" max="6149" width="18.75" style="41" customWidth="1"/>
    <col min="6150" max="6400" width="9" style="41"/>
    <col min="6401" max="6401" width="12.5" style="41" customWidth="1"/>
    <col min="6402" max="6402" width="18" style="41" customWidth="1"/>
    <col min="6403" max="6405" width="18.75" style="41" customWidth="1"/>
    <col min="6406" max="6656" width="9" style="41"/>
    <col min="6657" max="6657" width="12.5" style="41" customWidth="1"/>
    <col min="6658" max="6658" width="18" style="41" customWidth="1"/>
    <col min="6659" max="6661" width="18.75" style="41" customWidth="1"/>
    <col min="6662" max="6912" width="9" style="41"/>
    <col min="6913" max="6913" width="12.5" style="41" customWidth="1"/>
    <col min="6914" max="6914" width="18" style="41" customWidth="1"/>
    <col min="6915" max="6917" width="18.75" style="41" customWidth="1"/>
    <col min="6918" max="7168" width="9" style="41"/>
    <col min="7169" max="7169" width="12.5" style="41" customWidth="1"/>
    <col min="7170" max="7170" width="18" style="41" customWidth="1"/>
    <col min="7171" max="7173" width="18.75" style="41" customWidth="1"/>
    <col min="7174" max="7424" width="9" style="41"/>
    <col min="7425" max="7425" width="12.5" style="41" customWidth="1"/>
    <col min="7426" max="7426" width="18" style="41" customWidth="1"/>
    <col min="7427" max="7429" width="18.75" style="41" customWidth="1"/>
    <col min="7430" max="7680" width="9" style="41"/>
    <col min="7681" max="7681" width="12.5" style="41" customWidth="1"/>
    <col min="7682" max="7682" width="18" style="41" customWidth="1"/>
    <col min="7683" max="7685" width="18.75" style="41" customWidth="1"/>
    <col min="7686" max="7936" width="9" style="41"/>
    <col min="7937" max="7937" width="12.5" style="41" customWidth="1"/>
    <col min="7938" max="7938" width="18" style="41" customWidth="1"/>
    <col min="7939" max="7941" width="18.75" style="41" customWidth="1"/>
    <col min="7942" max="8192" width="9" style="41"/>
    <col min="8193" max="8193" width="12.5" style="41" customWidth="1"/>
    <col min="8194" max="8194" width="18" style="41" customWidth="1"/>
    <col min="8195" max="8197" width="18.75" style="41" customWidth="1"/>
    <col min="8198" max="8448" width="9" style="41"/>
    <col min="8449" max="8449" width="12.5" style="41" customWidth="1"/>
    <col min="8450" max="8450" width="18" style="41" customWidth="1"/>
    <col min="8451" max="8453" width="18.75" style="41" customWidth="1"/>
    <col min="8454" max="8704" width="9" style="41"/>
    <col min="8705" max="8705" width="12.5" style="41" customWidth="1"/>
    <col min="8706" max="8706" width="18" style="41" customWidth="1"/>
    <col min="8707" max="8709" width="18.75" style="41" customWidth="1"/>
    <col min="8710" max="8960" width="9" style="41"/>
    <col min="8961" max="8961" width="12.5" style="41" customWidth="1"/>
    <col min="8962" max="8962" width="18" style="41" customWidth="1"/>
    <col min="8963" max="8965" width="18.75" style="41" customWidth="1"/>
    <col min="8966" max="9216" width="9" style="41"/>
    <col min="9217" max="9217" width="12.5" style="41" customWidth="1"/>
    <col min="9218" max="9218" width="18" style="41" customWidth="1"/>
    <col min="9219" max="9221" width="18.75" style="41" customWidth="1"/>
    <col min="9222" max="9472" width="9" style="41"/>
    <col min="9473" max="9473" width="12.5" style="41" customWidth="1"/>
    <col min="9474" max="9474" width="18" style="41" customWidth="1"/>
    <col min="9475" max="9477" width="18.75" style="41" customWidth="1"/>
    <col min="9478" max="9728" width="9" style="41"/>
    <col min="9729" max="9729" width="12.5" style="41" customWidth="1"/>
    <col min="9730" max="9730" width="18" style="41" customWidth="1"/>
    <col min="9731" max="9733" width="18.75" style="41" customWidth="1"/>
    <col min="9734" max="9984" width="9" style="41"/>
    <col min="9985" max="9985" width="12.5" style="41" customWidth="1"/>
    <col min="9986" max="9986" width="18" style="41" customWidth="1"/>
    <col min="9987" max="9989" width="18.75" style="41" customWidth="1"/>
    <col min="9990" max="10240" width="9" style="41"/>
    <col min="10241" max="10241" width="12.5" style="41" customWidth="1"/>
    <col min="10242" max="10242" width="18" style="41" customWidth="1"/>
    <col min="10243" max="10245" width="18.75" style="41" customWidth="1"/>
    <col min="10246" max="10496" width="9" style="41"/>
    <col min="10497" max="10497" width="12.5" style="41" customWidth="1"/>
    <col min="10498" max="10498" width="18" style="41" customWidth="1"/>
    <col min="10499" max="10501" width="18.75" style="41" customWidth="1"/>
    <col min="10502" max="10752" width="9" style="41"/>
    <col min="10753" max="10753" width="12.5" style="41" customWidth="1"/>
    <col min="10754" max="10754" width="18" style="41" customWidth="1"/>
    <col min="10755" max="10757" width="18.75" style="41" customWidth="1"/>
    <col min="10758" max="11008" width="9" style="41"/>
    <col min="11009" max="11009" width="12.5" style="41" customWidth="1"/>
    <col min="11010" max="11010" width="18" style="41" customWidth="1"/>
    <col min="11011" max="11013" width="18.75" style="41" customWidth="1"/>
    <col min="11014" max="11264" width="9" style="41"/>
    <col min="11265" max="11265" width="12.5" style="41" customWidth="1"/>
    <col min="11266" max="11266" width="18" style="41" customWidth="1"/>
    <col min="11267" max="11269" width="18.75" style="41" customWidth="1"/>
    <col min="11270" max="11520" width="9" style="41"/>
    <col min="11521" max="11521" width="12.5" style="41" customWidth="1"/>
    <col min="11522" max="11522" width="18" style="41" customWidth="1"/>
    <col min="11523" max="11525" width="18.75" style="41" customWidth="1"/>
    <col min="11526" max="11776" width="9" style="41"/>
    <col min="11777" max="11777" width="12.5" style="41" customWidth="1"/>
    <col min="11778" max="11778" width="18" style="41" customWidth="1"/>
    <col min="11779" max="11781" width="18.75" style="41" customWidth="1"/>
    <col min="11782" max="12032" width="9" style="41"/>
    <col min="12033" max="12033" width="12.5" style="41" customWidth="1"/>
    <col min="12034" max="12034" width="18" style="41" customWidth="1"/>
    <col min="12035" max="12037" width="18.75" style="41" customWidth="1"/>
    <col min="12038" max="12288" width="9" style="41"/>
    <col min="12289" max="12289" width="12.5" style="41" customWidth="1"/>
    <col min="12290" max="12290" width="18" style="41" customWidth="1"/>
    <col min="12291" max="12293" width="18.75" style="41" customWidth="1"/>
    <col min="12294" max="12544" width="9" style="41"/>
    <col min="12545" max="12545" width="12.5" style="41" customWidth="1"/>
    <col min="12546" max="12546" width="18" style="41" customWidth="1"/>
    <col min="12547" max="12549" width="18.75" style="41" customWidth="1"/>
    <col min="12550" max="12800" width="9" style="41"/>
    <col min="12801" max="12801" width="12.5" style="41" customWidth="1"/>
    <col min="12802" max="12802" width="18" style="41" customWidth="1"/>
    <col min="12803" max="12805" width="18.75" style="41" customWidth="1"/>
    <col min="12806" max="13056" width="9" style="41"/>
    <col min="13057" max="13057" width="12.5" style="41" customWidth="1"/>
    <col min="13058" max="13058" width="18" style="41" customWidth="1"/>
    <col min="13059" max="13061" width="18.75" style="41" customWidth="1"/>
    <col min="13062" max="13312" width="9" style="41"/>
    <col min="13313" max="13313" width="12.5" style="41" customWidth="1"/>
    <col min="13314" max="13314" width="18" style="41" customWidth="1"/>
    <col min="13315" max="13317" width="18.75" style="41" customWidth="1"/>
    <col min="13318" max="13568" width="9" style="41"/>
    <col min="13569" max="13569" width="12.5" style="41" customWidth="1"/>
    <col min="13570" max="13570" width="18" style="41" customWidth="1"/>
    <col min="13571" max="13573" width="18.75" style="41" customWidth="1"/>
    <col min="13574" max="13824" width="9" style="41"/>
    <col min="13825" max="13825" width="12.5" style="41" customWidth="1"/>
    <col min="13826" max="13826" width="18" style="41" customWidth="1"/>
    <col min="13827" max="13829" width="18.75" style="41" customWidth="1"/>
    <col min="13830" max="14080" width="9" style="41"/>
    <col min="14081" max="14081" width="12.5" style="41" customWidth="1"/>
    <col min="14082" max="14082" width="18" style="41" customWidth="1"/>
    <col min="14083" max="14085" width="18.75" style="41" customWidth="1"/>
    <col min="14086" max="14336" width="9" style="41"/>
    <col min="14337" max="14337" width="12.5" style="41" customWidth="1"/>
    <col min="14338" max="14338" width="18" style="41" customWidth="1"/>
    <col min="14339" max="14341" width="18.75" style="41" customWidth="1"/>
    <col min="14342" max="14592" width="9" style="41"/>
    <col min="14593" max="14593" width="12.5" style="41" customWidth="1"/>
    <col min="14594" max="14594" width="18" style="41" customWidth="1"/>
    <col min="14595" max="14597" width="18.75" style="41" customWidth="1"/>
    <col min="14598" max="14848" width="9" style="41"/>
    <col min="14849" max="14849" width="12.5" style="41" customWidth="1"/>
    <col min="14850" max="14850" width="18" style="41" customWidth="1"/>
    <col min="14851" max="14853" width="18.75" style="41" customWidth="1"/>
    <col min="14854" max="15104" width="9" style="41"/>
    <col min="15105" max="15105" width="12.5" style="41" customWidth="1"/>
    <col min="15106" max="15106" width="18" style="41" customWidth="1"/>
    <col min="15107" max="15109" width="18.75" style="41" customWidth="1"/>
    <col min="15110" max="15360" width="9" style="41"/>
    <col min="15361" max="15361" width="12.5" style="41" customWidth="1"/>
    <col min="15362" max="15362" width="18" style="41" customWidth="1"/>
    <col min="15363" max="15365" width="18.75" style="41" customWidth="1"/>
    <col min="15366" max="15616" width="9" style="41"/>
    <col min="15617" max="15617" width="12.5" style="41" customWidth="1"/>
    <col min="15618" max="15618" width="18" style="41" customWidth="1"/>
    <col min="15619" max="15621" width="18.75" style="41" customWidth="1"/>
    <col min="15622" max="15872" width="9" style="41"/>
    <col min="15873" max="15873" width="12.5" style="41" customWidth="1"/>
    <col min="15874" max="15874" width="18" style="41" customWidth="1"/>
    <col min="15875" max="15877" width="18.75" style="41" customWidth="1"/>
    <col min="15878" max="16128" width="9" style="41"/>
    <col min="16129" max="16129" width="12.5" style="41" customWidth="1"/>
    <col min="16130" max="16130" width="18" style="41" customWidth="1"/>
    <col min="16131" max="16133" width="18.75" style="41" customWidth="1"/>
    <col min="16134" max="16384" width="9" style="41"/>
  </cols>
  <sheetData>
    <row r="1" spans="1:5" ht="37.5" customHeight="1" x14ac:dyDescent="0.4">
      <c r="A1" s="40" t="s">
        <v>69</v>
      </c>
    </row>
    <row r="2" spans="1:5" ht="18.75" customHeight="1" x14ac:dyDescent="0.4">
      <c r="A2" s="42" t="s">
        <v>70</v>
      </c>
      <c r="D2" s="43" t="s">
        <v>71</v>
      </c>
      <c r="E2" s="43"/>
    </row>
    <row r="3" spans="1:5" ht="11.25" customHeight="1" x14ac:dyDescent="0.4">
      <c r="A3" s="44"/>
      <c r="D3" s="45"/>
      <c r="E3" s="45"/>
    </row>
    <row r="4" spans="1:5" ht="27" customHeight="1" x14ac:dyDescent="0.4">
      <c r="A4" s="46" t="s">
        <v>72</v>
      </c>
      <c r="B4" s="47"/>
      <c r="C4" s="48" t="s">
        <v>73</v>
      </c>
      <c r="D4" s="48" t="s">
        <v>74</v>
      </c>
      <c r="E4" s="49" t="s">
        <v>75</v>
      </c>
    </row>
    <row r="5" spans="1:5" ht="26.1" customHeight="1" x14ac:dyDescent="0.4">
      <c r="A5" s="50" t="s">
        <v>76</v>
      </c>
      <c r="B5" s="51" t="s">
        <v>77</v>
      </c>
      <c r="C5" s="52">
        <v>8813318814</v>
      </c>
      <c r="D5" s="52">
        <v>8880057009</v>
      </c>
      <c r="E5" s="52">
        <f t="shared" ref="E5:E13" si="0">C5-D5</f>
        <v>-66738195</v>
      </c>
    </row>
    <row r="6" spans="1:5" ht="26.1" customHeight="1" x14ac:dyDescent="0.4">
      <c r="A6" s="53"/>
      <c r="B6" s="54" t="s">
        <v>78</v>
      </c>
      <c r="C6" s="52">
        <v>8757631487</v>
      </c>
      <c r="D6" s="52">
        <v>8655819972</v>
      </c>
      <c r="E6" s="52">
        <f t="shared" si="0"/>
        <v>101811515</v>
      </c>
    </row>
    <row r="7" spans="1:5" ht="26.1" customHeight="1" x14ac:dyDescent="0.4">
      <c r="A7" s="53"/>
      <c r="B7" s="55" t="s">
        <v>79</v>
      </c>
      <c r="C7" s="52">
        <v>55687327</v>
      </c>
      <c r="D7" s="52">
        <v>224237037</v>
      </c>
      <c r="E7" s="52">
        <f>C7-D7</f>
        <v>-168549710</v>
      </c>
    </row>
    <row r="8" spans="1:5" ht="26.1" customHeight="1" x14ac:dyDescent="0.4">
      <c r="A8" s="53"/>
      <c r="B8" s="56" t="s">
        <v>80</v>
      </c>
      <c r="C8" s="52">
        <v>47243633</v>
      </c>
      <c r="D8" s="52">
        <v>44127774</v>
      </c>
      <c r="E8" s="52">
        <f t="shared" si="0"/>
        <v>3115859</v>
      </c>
    </row>
    <row r="9" spans="1:5" ht="26.1" customHeight="1" x14ac:dyDescent="0.4">
      <c r="A9" s="53"/>
      <c r="B9" s="56" t="s">
        <v>81</v>
      </c>
      <c r="C9" s="52">
        <v>10745968641</v>
      </c>
      <c r="D9" s="52">
        <v>10392236703</v>
      </c>
      <c r="E9" s="52">
        <f t="shared" si="0"/>
        <v>353731938</v>
      </c>
    </row>
    <row r="10" spans="1:5" ht="26.1" customHeight="1" x14ac:dyDescent="0.4">
      <c r="A10" s="53"/>
      <c r="B10" s="56" t="s">
        <v>82</v>
      </c>
      <c r="C10" s="52">
        <v>9873603</v>
      </c>
      <c r="D10" s="52">
        <v>8472278</v>
      </c>
      <c r="E10" s="52">
        <f t="shared" si="0"/>
        <v>1401325</v>
      </c>
    </row>
    <row r="11" spans="1:5" ht="26.1" customHeight="1" x14ac:dyDescent="0.4">
      <c r="A11" s="57"/>
      <c r="B11" s="56" t="s">
        <v>83</v>
      </c>
      <c r="C11" s="58">
        <v>1387359893</v>
      </c>
      <c r="D11" s="59">
        <v>1384909312</v>
      </c>
      <c r="E11" s="52">
        <f t="shared" si="0"/>
        <v>2450581</v>
      </c>
    </row>
    <row r="12" spans="1:5" ht="26.1" customHeight="1" x14ac:dyDescent="0.4">
      <c r="A12" s="50" t="s">
        <v>84</v>
      </c>
      <c r="B12" s="51" t="s">
        <v>85</v>
      </c>
      <c r="C12" s="60">
        <v>31207358</v>
      </c>
      <c r="D12" s="60">
        <v>29614704</v>
      </c>
      <c r="E12" s="61">
        <f t="shared" si="0"/>
        <v>1592654</v>
      </c>
    </row>
    <row r="13" spans="1:5" ht="26.1" customHeight="1" x14ac:dyDescent="0.4">
      <c r="A13" s="62"/>
      <c r="B13" s="63" t="s">
        <v>86</v>
      </c>
      <c r="C13" s="64">
        <v>17888060</v>
      </c>
      <c r="D13" s="65">
        <v>16551559</v>
      </c>
      <c r="E13" s="65">
        <f t="shared" si="0"/>
        <v>1336501</v>
      </c>
    </row>
    <row r="14" spans="1:5" ht="26.1" customHeight="1" x14ac:dyDescent="0.4">
      <c r="A14" s="66" t="s">
        <v>87</v>
      </c>
      <c r="B14" s="66"/>
      <c r="C14" s="67">
        <f>SUM(C5,C8:C13)</f>
        <v>21052860002</v>
      </c>
      <c r="D14" s="68">
        <f>SUM(D5,D8:D13)</f>
        <v>20755969339</v>
      </c>
      <c r="E14" s="68">
        <f>SUM(E5,E8:E13)</f>
        <v>296890663</v>
      </c>
    </row>
    <row r="15" spans="1:5" ht="15" customHeight="1" x14ac:dyDescent="0.4">
      <c r="D15" s="69" t="s">
        <v>88</v>
      </c>
      <c r="E15" s="69"/>
    </row>
    <row r="16" spans="1:5" ht="37.5" customHeight="1" x14ac:dyDescent="0.4"/>
    <row r="17" spans="1:5" ht="18.75" customHeight="1" x14ac:dyDescent="0.4">
      <c r="A17" s="70" t="s">
        <v>89</v>
      </c>
      <c r="B17" s="71"/>
      <c r="C17" s="72"/>
    </row>
    <row r="18" spans="1:5" ht="11.25" customHeight="1" x14ac:dyDescent="0.4">
      <c r="A18" s="71"/>
      <c r="B18" s="71"/>
    </row>
    <row r="19" spans="1:5" ht="15" customHeight="1" x14ac:dyDescent="0.4">
      <c r="A19" s="73" t="s">
        <v>90</v>
      </c>
      <c r="B19" s="71"/>
      <c r="D19" s="74" t="s">
        <v>71</v>
      </c>
      <c r="E19" s="74"/>
    </row>
    <row r="20" spans="1:5" ht="15.75" customHeight="1" x14ac:dyDescent="0.4">
      <c r="A20" s="75" t="s">
        <v>91</v>
      </c>
      <c r="B20" s="75"/>
      <c r="C20" s="75"/>
      <c r="D20" s="76"/>
      <c r="E20" s="77" t="s">
        <v>92</v>
      </c>
    </row>
    <row r="21" spans="1:5" ht="15" customHeight="1" x14ac:dyDescent="0.4">
      <c r="A21" s="78" t="s">
        <v>93</v>
      </c>
      <c r="B21" s="79"/>
      <c r="C21" s="80" t="s">
        <v>94</v>
      </c>
      <c r="D21" s="79"/>
      <c r="E21" s="81">
        <v>3582754057</v>
      </c>
    </row>
    <row r="22" spans="1:5" ht="15" customHeight="1" x14ac:dyDescent="0.4">
      <c r="A22" s="82"/>
      <c r="B22" s="83"/>
      <c r="C22" s="84" t="s">
        <v>95</v>
      </c>
      <c r="D22" s="83"/>
      <c r="E22" s="85">
        <v>2998910458</v>
      </c>
    </row>
    <row r="23" spans="1:5" ht="15" customHeight="1" x14ac:dyDescent="0.4">
      <c r="A23" s="86" t="s">
        <v>96</v>
      </c>
      <c r="B23" s="87"/>
      <c r="C23" s="88" t="s">
        <v>97</v>
      </c>
      <c r="D23" s="87"/>
      <c r="E23" s="81">
        <v>803837151</v>
      </c>
    </row>
    <row r="24" spans="1:5" ht="15" customHeight="1" x14ac:dyDescent="0.4">
      <c r="A24" s="89"/>
      <c r="B24" s="90"/>
      <c r="C24" s="91" t="s">
        <v>98</v>
      </c>
      <c r="D24" s="90"/>
      <c r="E24" s="92">
        <v>2384558235</v>
      </c>
    </row>
    <row r="25" spans="1:5" ht="15" customHeight="1" x14ac:dyDescent="0.4">
      <c r="B25" s="71"/>
      <c r="D25" s="93" t="s">
        <v>99</v>
      </c>
      <c r="E25" s="93"/>
    </row>
    <row r="26" spans="1:5" ht="18.75" customHeight="1" x14ac:dyDescent="0.4">
      <c r="B26" s="71"/>
      <c r="D26" s="94"/>
      <c r="E26" s="94"/>
    </row>
    <row r="27" spans="1:5" ht="15" customHeight="1" x14ac:dyDescent="0.4">
      <c r="A27" s="73" t="s">
        <v>100</v>
      </c>
      <c r="B27" s="71"/>
      <c r="D27" s="74" t="s">
        <v>71</v>
      </c>
      <c r="E27" s="74"/>
    </row>
    <row r="28" spans="1:5" x14ac:dyDescent="0.4">
      <c r="A28" s="75" t="s">
        <v>91</v>
      </c>
      <c r="B28" s="75"/>
      <c r="C28" s="75"/>
      <c r="D28" s="76"/>
      <c r="E28" s="77" t="s">
        <v>92</v>
      </c>
    </row>
    <row r="29" spans="1:5" ht="15" customHeight="1" x14ac:dyDescent="0.4">
      <c r="A29" s="78" t="s">
        <v>93</v>
      </c>
      <c r="B29" s="79"/>
      <c r="C29" s="80" t="s">
        <v>101</v>
      </c>
      <c r="D29" s="79"/>
      <c r="E29" s="81">
        <v>2579442019</v>
      </c>
    </row>
    <row r="30" spans="1:5" ht="15" customHeight="1" x14ac:dyDescent="0.4">
      <c r="A30" s="82"/>
      <c r="B30" s="83"/>
      <c r="C30" s="84" t="s">
        <v>102</v>
      </c>
      <c r="D30" s="83"/>
      <c r="E30" s="85">
        <v>2173246785</v>
      </c>
    </row>
    <row r="31" spans="1:5" ht="15" customHeight="1" x14ac:dyDescent="0.4">
      <c r="A31" s="86" t="s">
        <v>96</v>
      </c>
      <c r="B31" s="87"/>
      <c r="C31" s="88" t="s">
        <v>97</v>
      </c>
      <c r="D31" s="87"/>
      <c r="E31" s="81">
        <v>1120323843</v>
      </c>
    </row>
    <row r="32" spans="1:5" ht="15" customHeight="1" x14ac:dyDescent="0.4">
      <c r="A32" s="89"/>
      <c r="B32" s="90"/>
      <c r="C32" s="91" t="s">
        <v>98</v>
      </c>
      <c r="D32" s="90"/>
      <c r="E32" s="92">
        <v>1653595799</v>
      </c>
    </row>
    <row r="33" spans="1:5" ht="15" customHeight="1" x14ac:dyDescent="0.4">
      <c r="B33" s="71"/>
      <c r="D33" s="93" t="s">
        <v>103</v>
      </c>
      <c r="E33" s="93"/>
    </row>
    <row r="34" spans="1:5" ht="18.75" customHeight="1" x14ac:dyDescent="0.4">
      <c r="B34" s="71"/>
      <c r="D34" s="94"/>
      <c r="E34" s="94"/>
    </row>
    <row r="35" spans="1:5" ht="15" customHeight="1" x14ac:dyDescent="0.4">
      <c r="A35" s="95" t="s">
        <v>104</v>
      </c>
      <c r="B35" s="71"/>
      <c r="D35" s="74" t="s">
        <v>71</v>
      </c>
      <c r="E35" s="74"/>
    </row>
    <row r="36" spans="1:5" x14ac:dyDescent="0.4">
      <c r="A36" s="96" t="s">
        <v>91</v>
      </c>
      <c r="B36" s="96"/>
      <c r="C36" s="96"/>
      <c r="D36" s="97"/>
      <c r="E36" s="77" t="s">
        <v>92</v>
      </c>
    </row>
    <row r="37" spans="1:5" ht="15" customHeight="1" x14ac:dyDescent="0.4">
      <c r="A37" s="78" t="s">
        <v>93</v>
      </c>
      <c r="B37" s="79"/>
      <c r="C37" s="80" t="s">
        <v>105</v>
      </c>
      <c r="D37" s="79"/>
      <c r="E37" s="81">
        <v>4977821300</v>
      </c>
    </row>
    <row r="38" spans="1:5" ht="15" customHeight="1" x14ac:dyDescent="0.4">
      <c r="A38" s="82"/>
      <c r="B38" s="83"/>
      <c r="C38" s="84" t="s">
        <v>106</v>
      </c>
      <c r="D38" s="83"/>
      <c r="E38" s="85">
        <v>5015879974</v>
      </c>
    </row>
    <row r="39" spans="1:5" ht="15" customHeight="1" x14ac:dyDescent="0.4">
      <c r="A39" s="86" t="s">
        <v>96</v>
      </c>
      <c r="B39" s="87"/>
      <c r="C39" s="88" t="s">
        <v>97</v>
      </c>
      <c r="D39" s="87"/>
      <c r="E39" s="81">
        <v>398942000</v>
      </c>
    </row>
    <row r="40" spans="1:5" ht="15" customHeight="1" x14ac:dyDescent="0.4">
      <c r="A40" s="89"/>
      <c r="B40" s="90"/>
      <c r="C40" s="91" t="s">
        <v>98</v>
      </c>
      <c r="D40" s="90"/>
      <c r="E40" s="92">
        <v>547908532</v>
      </c>
    </row>
    <row r="41" spans="1:5" ht="15" customHeight="1" x14ac:dyDescent="0.4">
      <c r="A41" s="71" t="s">
        <v>107</v>
      </c>
      <c r="B41" s="71"/>
      <c r="D41" s="93" t="s">
        <v>108</v>
      </c>
      <c r="E41" s="93"/>
    </row>
    <row r="42" spans="1:5" ht="15.95" customHeight="1" x14ac:dyDescent="0.4">
      <c r="B42" s="71"/>
      <c r="C42" s="72"/>
    </row>
    <row r="43" spans="1:5" ht="15.95" customHeight="1" x14ac:dyDescent="0.4"/>
  </sheetData>
  <mergeCells count="33">
    <mergeCell ref="D41:E41"/>
    <mergeCell ref="A37:B38"/>
    <mergeCell ref="C37:D37"/>
    <mergeCell ref="C38:D38"/>
    <mergeCell ref="A39:B40"/>
    <mergeCell ref="C39:D39"/>
    <mergeCell ref="C40:D40"/>
    <mergeCell ref="A31:B32"/>
    <mergeCell ref="C31:D31"/>
    <mergeCell ref="C32:D32"/>
    <mergeCell ref="D33:E33"/>
    <mergeCell ref="D35:E35"/>
    <mergeCell ref="A36:D36"/>
    <mergeCell ref="D25:E25"/>
    <mergeCell ref="D27:E27"/>
    <mergeCell ref="A28:D28"/>
    <mergeCell ref="A29:B30"/>
    <mergeCell ref="C29:D29"/>
    <mergeCell ref="C30:D30"/>
    <mergeCell ref="D19:E19"/>
    <mergeCell ref="A20:D20"/>
    <mergeCell ref="A21:B22"/>
    <mergeCell ref="C21:D21"/>
    <mergeCell ref="C22:D22"/>
    <mergeCell ref="A23:B24"/>
    <mergeCell ref="C23:D23"/>
    <mergeCell ref="C24:D24"/>
    <mergeCell ref="D2:E3"/>
    <mergeCell ref="A4:B4"/>
    <mergeCell ref="A5:A10"/>
    <mergeCell ref="A12:A13"/>
    <mergeCell ref="A14:B14"/>
    <mergeCell ref="D15:E15"/>
  </mergeCells>
  <phoneticPr fontId="2"/>
  <conditionalFormatting sqref="C5:D13">
    <cfRule type="containsBlanks" dxfId="31" priority="4" stopIfTrue="1">
      <formula>LEN(TRIM(C5))=0</formula>
    </cfRule>
  </conditionalFormatting>
  <conditionalFormatting sqref="E21:E24">
    <cfRule type="containsBlanks" dxfId="30" priority="3" stopIfTrue="1">
      <formula>LEN(TRIM(E21))=0</formula>
    </cfRule>
  </conditionalFormatting>
  <conditionalFormatting sqref="E29:E32">
    <cfRule type="containsBlanks" dxfId="29" priority="2" stopIfTrue="1">
      <formula>LEN(TRIM(E29))=0</formula>
    </cfRule>
  </conditionalFormatting>
  <conditionalFormatting sqref="E37:E40">
    <cfRule type="containsBlanks" dxfId="28" priority="1" stopIfTrue="1">
      <formula>LEN(TRIM(E37))=0</formula>
    </cfRule>
  </conditionalFormatting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9E67-2A67-428E-A12C-1A3C612EB386}">
  <dimension ref="A1:K53"/>
  <sheetViews>
    <sheetView showGridLines="0" view="pageBreakPreview" zoomScaleNormal="100" zoomScaleSheetLayoutView="100" workbookViewId="0"/>
  </sheetViews>
  <sheetFormatPr defaultColWidth="13" defaultRowHeight="12" x14ac:dyDescent="0.4"/>
  <cols>
    <col min="1" max="1" width="12.125" style="98" customWidth="1"/>
    <col min="2" max="11" width="7.5" style="98" customWidth="1"/>
    <col min="12" max="256" width="13" style="98"/>
    <col min="257" max="257" width="12.125" style="98" customWidth="1"/>
    <col min="258" max="266" width="7.125" style="98" customWidth="1"/>
    <col min="267" max="267" width="6.875" style="98" customWidth="1"/>
    <col min="268" max="512" width="13" style="98"/>
    <col min="513" max="513" width="12.125" style="98" customWidth="1"/>
    <col min="514" max="522" width="7.125" style="98" customWidth="1"/>
    <col min="523" max="523" width="6.875" style="98" customWidth="1"/>
    <col min="524" max="768" width="13" style="98"/>
    <col min="769" max="769" width="12.125" style="98" customWidth="1"/>
    <col min="770" max="778" width="7.125" style="98" customWidth="1"/>
    <col min="779" max="779" width="6.875" style="98" customWidth="1"/>
    <col min="780" max="1024" width="13" style="98"/>
    <col min="1025" max="1025" width="12.125" style="98" customWidth="1"/>
    <col min="1026" max="1034" width="7.125" style="98" customWidth="1"/>
    <col min="1035" max="1035" width="6.875" style="98" customWidth="1"/>
    <col min="1036" max="1280" width="13" style="98"/>
    <col min="1281" max="1281" width="12.125" style="98" customWidth="1"/>
    <col min="1282" max="1290" width="7.125" style="98" customWidth="1"/>
    <col min="1291" max="1291" width="6.875" style="98" customWidth="1"/>
    <col min="1292" max="1536" width="13" style="98"/>
    <col min="1537" max="1537" width="12.125" style="98" customWidth="1"/>
    <col min="1538" max="1546" width="7.125" style="98" customWidth="1"/>
    <col min="1547" max="1547" width="6.875" style="98" customWidth="1"/>
    <col min="1548" max="1792" width="13" style="98"/>
    <col min="1793" max="1793" width="12.125" style="98" customWidth="1"/>
    <col min="1794" max="1802" width="7.125" style="98" customWidth="1"/>
    <col min="1803" max="1803" width="6.875" style="98" customWidth="1"/>
    <col min="1804" max="2048" width="13" style="98"/>
    <col min="2049" max="2049" width="12.125" style="98" customWidth="1"/>
    <col min="2050" max="2058" width="7.125" style="98" customWidth="1"/>
    <col min="2059" max="2059" width="6.875" style="98" customWidth="1"/>
    <col min="2060" max="2304" width="13" style="98"/>
    <col min="2305" max="2305" width="12.125" style="98" customWidth="1"/>
    <col min="2306" max="2314" width="7.125" style="98" customWidth="1"/>
    <col min="2315" max="2315" width="6.875" style="98" customWidth="1"/>
    <col min="2316" max="2560" width="13" style="98"/>
    <col min="2561" max="2561" width="12.125" style="98" customWidth="1"/>
    <col min="2562" max="2570" width="7.125" style="98" customWidth="1"/>
    <col min="2571" max="2571" width="6.875" style="98" customWidth="1"/>
    <col min="2572" max="2816" width="13" style="98"/>
    <col min="2817" max="2817" width="12.125" style="98" customWidth="1"/>
    <col min="2818" max="2826" width="7.125" style="98" customWidth="1"/>
    <col min="2827" max="2827" width="6.875" style="98" customWidth="1"/>
    <col min="2828" max="3072" width="13" style="98"/>
    <col min="3073" max="3073" width="12.125" style="98" customWidth="1"/>
    <col min="3074" max="3082" width="7.125" style="98" customWidth="1"/>
    <col min="3083" max="3083" width="6.875" style="98" customWidth="1"/>
    <col min="3084" max="3328" width="13" style="98"/>
    <col min="3329" max="3329" width="12.125" style="98" customWidth="1"/>
    <col min="3330" max="3338" width="7.125" style="98" customWidth="1"/>
    <col min="3339" max="3339" width="6.875" style="98" customWidth="1"/>
    <col min="3340" max="3584" width="13" style="98"/>
    <col min="3585" max="3585" width="12.125" style="98" customWidth="1"/>
    <col min="3586" max="3594" width="7.125" style="98" customWidth="1"/>
    <col min="3595" max="3595" width="6.875" style="98" customWidth="1"/>
    <col min="3596" max="3840" width="13" style="98"/>
    <col min="3841" max="3841" width="12.125" style="98" customWidth="1"/>
    <col min="3842" max="3850" width="7.125" style="98" customWidth="1"/>
    <col min="3851" max="3851" width="6.875" style="98" customWidth="1"/>
    <col min="3852" max="4096" width="13" style="98"/>
    <col min="4097" max="4097" width="12.125" style="98" customWidth="1"/>
    <col min="4098" max="4106" width="7.125" style="98" customWidth="1"/>
    <col min="4107" max="4107" width="6.875" style="98" customWidth="1"/>
    <col min="4108" max="4352" width="13" style="98"/>
    <col min="4353" max="4353" width="12.125" style="98" customWidth="1"/>
    <col min="4354" max="4362" width="7.125" style="98" customWidth="1"/>
    <col min="4363" max="4363" width="6.875" style="98" customWidth="1"/>
    <col min="4364" max="4608" width="13" style="98"/>
    <col min="4609" max="4609" width="12.125" style="98" customWidth="1"/>
    <col min="4610" max="4618" width="7.125" style="98" customWidth="1"/>
    <col min="4619" max="4619" width="6.875" style="98" customWidth="1"/>
    <col min="4620" max="4864" width="13" style="98"/>
    <col min="4865" max="4865" width="12.125" style="98" customWidth="1"/>
    <col min="4866" max="4874" width="7.125" style="98" customWidth="1"/>
    <col min="4875" max="4875" width="6.875" style="98" customWidth="1"/>
    <col min="4876" max="5120" width="13" style="98"/>
    <col min="5121" max="5121" width="12.125" style="98" customWidth="1"/>
    <col min="5122" max="5130" width="7.125" style="98" customWidth="1"/>
    <col min="5131" max="5131" width="6.875" style="98" customWidth="1"/>
    <col min="5132" max="5376" width="13" style="98"/>
    <col min="5377" max="5377" width="12.125" style="98" customWidth="1"/>
    <col min="5378" max="5386" width="7.125" style="98" customWidth="1"/>
    <col min="5387" max="5387" width="6.875" style="98" customWidth="1"/>
    <col min="5388" max="5632" width="13" style="98"/>
    <col min="5633" max="5633" width="12.125" style="98" customWidth="1"/>
    <col min="5634" max="5642" width="7.125" style="98" customWidth="1"/>
    <col min="5643" max="5643" width="6.875" style="98" customWidth="1"/>
    <col min="5644" max="5888" width="13" style="98"/>
    <col min="5889" max="5889" width="12.125" style="98" customWidth="1"/>
    <col min="5890" max="5898" width="7.125" style="98" customWidth="1"/>
    <col min="5899" max="5899" width="6.875" style="98" customWidth="1"/>
    <col min="5900" max="6144" width="13" style="98"/>
    <col min="6145" max="6145" width="12.125" style="98" customWidth="1"/>
    <col min="6146" max="6154" width="7.125" style="98" customWidth="1"/>
    <col min="6155" max="6155" width="6.875" style="98" customWidth="1"/>
    <col min="6156" max="6400" width="13" style="98"/>
    <col min="6401" max="6401" width="12.125" style="98" customWidth="1"/>
    <col min="6402" max="6410" width="7.125" style="98" customWidth="1"/>
    <col min="6411" max="6411" width="6.875" style="98" customWidth="1"/>
    <col min="6412" max="6656" width="13" style="98"/>
    <col min="6657" max="6657" width="12.125" style="98" customWidth="1"/>
    <col min="6658" max="6666" width="7.125" style="98" customWidth="1"/>
    <col min="6667" max="6667" width="6.875" style="98" customWidth="1"/>
    <col min="6668" max="6912" width="13" style="98"/>
    <col min="6913" max="6913" width="12.125" style="98" customWidth="1"/>
    <col min="6914" max="6922" width="7.125" style="98" customWidth="1"/>
    <col min="6923" max="6923" width="6.875" style="98" customWidth="1"/>
    <col min="6924" max="7168" width="13" style="98"/>
    <col min="7169" max="7169" width="12.125" style="98" customWidth="1"/>
    <col min="7170" max="7178" width="7.125" style="98" customWidth="1"/>
    <col min="7179" max="7179" width="6.875" style="98" customWidth="1"/>
    <col min="7180" max="7424" width="13" style="98"/>
    <col min="7425" max="7425" width="12.125" style="98" customWidth="1"/>
    <col min="7426" max="7434" width="7.125" style="98" customWidth="1"/>
    <col min="7435" max="7435" width="6.875" style="98" customWidth="1"/>
    <col min="7436" max="7680" width="13" style="98"/>
    <col min="7681" max="7681" width="12.125" style="98" customWidth="1"/>
    <col min="7682" max="7690" width="7.125" style="98" customWidth="1"/>
    <col min="7691" max="7691" width="6.875" style="98" customWidth="1"/>
    <col min="7692" max="7936" width="13" style="98"/>
    <col min="7937" max="7937" width="12.125" style="98" customWidth="1"/>
    <col min="7938" max="7946" width="7.125" style="98" customWidth="1"/>
    <col min="7947" max="7947" width="6.875" style="98" customWidth="1"/>
    <col min="7948" max="8192" width="13" style="98"/>
    <col min="8193" max="8193" width="12.125" style="98" customWidth="1"/>
    <col min="8194" max="8202" width="7.125" style="98" customWidth="1"/>
    <col min="8203" max="8203" width="6.875" style="98" customWidth="1"/>
    <col min="8204" max="8448" width="13" style="98"/>
    <col min="8449" max="8449" width="12.125" style="98" customWidth="1"/>
    <col min="8450" max="8458" width="7.125" style="98" customWidth="1"/>
    <col min="8459" max="8459" width="6.875" style="98" customWidth="1"/>
    <col min="8460" max="8704" width="13" style="98"/>
    <col min="8705" max="8705" width="12.125" style="98" customWidth="1"/>
    <col min="8706" max="8714" width="7.125" style="98" customWidth="1"/>
    <col min="8715" max="8715" width="6.875" style="98" customWidth="1"/>
    <col min="8716" max="8960" width="13" style="98"/>
    <col min="8961" max="8961" width="12.125" style="98" customWidth="1"/>
    <col min="8962" max="8970" width="7.125" style="98" customWidth="1"/>
    <col min="8971" max="8971" width="6.875" style="98" customWidth="1"/>
    <col min="8972" max="9216" width="13" style="98"/>
    <col min="9217" max="9217" width="12.125" style="98" customWidth="1"/>
    <col min="9218" max="9226" width="7.125" style="98" customWidth="1"/>
    <col min="9227" max="9227" width="6.875" style="98" customWidth="1"/>
    <col min="9228" max="9472" width="13" style="98"/>
    <col min="9473" max="9473" width="12.125" style="98" customWidth="1"/>
    <col min="9474" max="9482" width="7.125" style="98" customWidth="1"/>
    <col min="9483" max="9483" width="6.875" style="98" customWidth="1"/>
    <col min="9484" max="9728" width="13" style="98"/>
    <col min="9729" max="9729" width="12.125" style="98" customWidth="1"/>
    <col min="9730" max="9738" width="7.125" style="98" customWidth="1"/>
    <col min="9739" max="9739" width="6.875" style="98" customWidth="1"/>
    <col min="9740" max="9984" width="13" style="98"/>
    <col min="9985" max="9985" width="12.125" style="98" customWidth="1"/>
    <col min="9986" max="9994" width="7.125" style="98" customWidth="1"/>
    <col min="9995" max="9995" width="6.875" style="98" customWidth="1"/>
    <col min="9996" max="10240" width="13" style="98"/>
    <col min="10241" max="10241" width="12.125" style="98" customWidth="1"/>
    <col min="10242" max="10250" width="7.125" style="98" customWidth="1"/>
    <col min="10251" max="10251" width="6.875" style="98" customWidth="1"/>
    <col min="10252" max="10496" width="13" style="98"/>
    <col min="10497" max="10497" width="12.125" style="98" customWidth="1"/>
    <col min="10498" max="10506" width="7.125" style="98" customWidth="1"/>
    <col min="10507" max="10507" width="6.875" style="98" customWidth="1"/>
    <col min="10508" max="10752" width="13" style="98"/>
    <col min="10753" max="10753" width="12.125" style="98" customWidth="1"/>
    <col min="10754" max="10762" width="7.125" style="98" customWidth="1"/>
    <col min="10763" max="10763" width="6.875" style="98" customWidth="1"/>
    <col min="10764" max="11008" width="13" style="98"/>
    <col min="11009" max="11009" width="12.125" style="98" customWidth="1"/>
    <col min="11010" max="11018" width="7.125" style="98" customWidth="1"/>
    <col min="11019" max="11019" width="6.875" style="98" customWidth="1"/>
    <col min="11020" max="11264" width="13" style="98"/>
    <col min="11265" max="11265" width="12.125" style="98" customWidth="1"/>
    <col min="11266" max="11274" width="7.125" style="98" customWidth="1"/>
    <col min="11275" max="11275" width="6.875" style="98" customWidth="1"/>
    <col min="11276" max="11520" width="13" style="98"/>
    <col min="11521" max="11521" width="12.125" style="98" customWidth="1"/>
    <col min="11522" max="11530" width="7.125" style="98" customWidth="1"/>
    <col min="11531" max="11531" width="6.875" style="98" customWidth="1"/>
    <col min="11532" max="11776" width="13" style="98"/>
    <col min="11777" max="11777" width="12.125" style="98" customWidth="1"/>
    <col min="11778" max="11786" width="7.125" style="98" customWidth="1"/>
    <col min="11787" max="11787" width="6.875" style="98" customWidth="1"/>
    <col min="11788" max="12032" width="13" style="98"/>
    <col min="12033" max="12033" width="12.125" style="98" customWidth="1"/>
    <col min="12034" max="12042" width="7.125" style="98" customWidth="1"/>
    <col min="12043" max="12043" width="6.875" style="98" customWidth="1"/>
    <col min="12044" max="12288" width="13" style="98"/>
    <col min="12289" max="12289" width="12.125" style="98" customWidth="1"/>
    <col min="12290" max="12298" width="7.125" style="98" customWidth="1"/>
    <col min="12299" max="12299" width="6.875" style="98" customWidth="1"/>
    <col min="12300" max="12544" width="13" style="98"/>
    <col min="12545" max="12545" width="12.125" style="98" customWidth="1"/>
    <col min="12546" max="12554" width="7.125" style="98" customWidth="1"/>
    <col min="12555" max="12555" width="6.875" style="98" customWidth="1"/>
    <col min="12556" max="12800" width="13" style="98"/>
    <col min="12801" max="12801" width="12.125" style="98" customWidth="1"/>
    <col min="12802" max="12810" width="7.125" style="98" customWidth="1"/>
    <col min="12811" max="12811" width="6.875" style="98" customWidth="1"/>
    <col min="12812" max="13056" width="13" style="98"/>
    <col min="13057" max="13057" width="12.125" style="98" customWidth="1"/>
    <col min="13058" max="13066" width="7.125" style="98" customWidth="1"/>
    <col min="13067" max="13067" width="6.875" style="98" customWidth="1"/>
    <col min="13068" max="13312" width="13" style="98"/>
    <col min="13313" max="13313" width="12.125" style="98" customWidth="1"/>
    <col min="13314" max="13322" width="7.125" style="98" customWidth="1"/>
    <col min="13323" max="13323" width="6.875" style="98" customWidth="1"/>
    <col min="13324" max="13568" width="13" style="98"/>
    <col min="13569" max="13569" width="12.125" style="98" customWidth="1"/>
    <col min="13570" max="13578" width="7.125" style="98" customWidth="1"/>
    <col min="13579" max="13579" width="6.875" style="98" customWidth="1"/>
    <col min="13580" max="13824" width="13" style="98"/>
    <col min="13825" max="13825" width="12.125" style="98" customWidth="1"/>
    <col min="13826" max="13834" width="7.125" style="98" customWidth="1"/>
    <col min="13835" max="13835" width="6.875" style="98" customWidth="1"/>
    <col min="13836" max="14080" width="13" style="98"/>
    <col min="14081" max="14081" width="12.125" style="98" customWidth="1"/>
    <col min="14082" max="14090" width="7.125" style="98" customWidth="1"/>
    <col min="14091" max="14091" width="6.875" style="98" customWidth="1"/>
    <col min="14092" max="14336" width="13" style="98"/>
    <col min="14337" max="14337" width="12.125" style="98" customWidth="1"/>
    <col min="14338" max="14346" width="7.125" style="98" customWidth="1"/>
    <col min="14347" max="14347" width="6.875" style="98" customWidth="1"/>
    <col min="14348" max="14592" width="13" style="98"/>
    <col min="14593" max="14593" width="12.125" style="98" customWidth="1"/>
    <col min="14594" max="14602" width="7.125" style="98" customWidth="1"/>
    <col min="14603" max="14603" width="6.875" style="98" customWidth="1"/>
    <col min="14604" max="14848" width="13" style="98"/>
    <col min="14849" max="14849" width="12.125" style="98" customWidth="1"/>
    <col min="14850" max="14858" width="7.125" style="98" customWidth="1"/>
    <col min="14859" max="14859" width="6.875" style="98" customWidth="1"/>
    <col min="14860" max="15104" width="13" style="98"/>
    <col min="15105" max="15105" width="12.125" style="98" customWidth="1"/>
    <col min="15106" max="15114" width="7.125" style="98" customWidth="1"/>
    <col min="15115" max="15115" width="6.875" style="98" customWidth="1"/>
    <col min="15116" max="15360" width="13" style="98"/>
    <col min="15361" max="15361" width="12.125" style="98" customWidth="1"/>
    <col min="15362" max="15370" width="7.125" style="98" customWidth="1"/>
    <col min="15371" max="15371" width="6.875" style="98" customWidth="1"/>
    <col min="15372" max="15616" width="13" style="98"/>
    <col min="15617" max="15617" width="12.125" style="98" customWidth="1"/>
    <col min="15618" max="15626" width="7.125" style="98" customWidth="1"/>
    <col min="15627" max="15627" width="6.875" style="98" customWidth="1"/>
    <col min="15628" max="15872" width="13" style="98"/>
    <col min="15873" max="15873" width="12.125" style="98" customWidth="1"/>
    <col min="15874" max="15882" width="7.125" style="98" customWidth="1"/>
    <col min="15883" max="15883" width="6.875" style="98" customWidth="1"/>
    <col min="15884" max="16128" width="13" style="98"/>
    <col min="16129" max="16129" width="12.125" style="98" customWidth="1"/>
    <col min="16130" max="16138" width="7.125" style="98" customWidth="1"/>
    <col min="16139" max="16139" width="6.875" style="98" customWidth="1"/>
    <col min="16140" max="16384" width="13" style="98"/>
  </cols>
  <sheetData>
    <row r="1" spans="1:11" ht="37.5" customHeight="1" x14ac:dyDescent="0.4">
      <c r="K1" s="99" t="s">
        <v>109</v>
      </c>
    </row>
    <row r="2" spans="1:11" ht="18.75" customHeight="1" x14ac:dyDescent="0.4">
      <c r="A2" s="100" t="s">
        <v>110</v>
      </c>
    </row>
    <row r="3" spans="1:11" ht="22.5" customHeight="1" x14ac:dyDescent="0.4">
      <c r="A3" s="100"/>
    </row>
    <row r="4" spans="1:11" ht="15" customHeight="1" x14ac:dyDescent="0.15">
      <c r="A4" s="98" t="s">
        <v>111</v>
      </c>
      <c r="F4" s="101"/>
      <c r="G4" s="101"/>
      <c r="H4" s="101"/>
      <c r="J4" s="101"/>
      <c r="K4" s="102" t="s">
        <v>112</v>
      </c>
    </row>
    <row r="5" spans="1:11" s="107" customFormat="1" ht="26.25" customHeight="1" x14ac:dyDescent="0.4">
      <c r="A5" s="103"/>
      <c r="B5" s="104" t="s">
        <v>113</v>
      </c>
      <c r="C5" s="104" t="s">
        <v>114</v>
      </c>
      <c r="D5" s="105" t="s">
        <v>115</v>
      </c>
      <c r="E5" s="104" t="s">
        <v>116</v>
      </c>
      <c r="F5" s="104" t="s">
        <v>117</v>
      </c>
      <c r="G5" s="104" t="s">
        <v>118</v>
      </c>
      <c r="H5" s="106" t="s">
        <v>119</v>
      </c>
      <c r="I5" s="106" t="s">
        <v>120</v>
      </c>
      <c r="J5" s="104" t="s">
        <v>121</v>
      </c>
      <c r="K5" s="104" t="s">
        <v>122</v>
      </c>
    </row>
    <row r="6" spans="1:11" ht="26.25" customHeight="1" x14ac:dyDescent="0.4">
      <c r="A6" s="108" t="s">
        <v>123</v>
      </c>
      <c r="B6" s="109">
        <v>47025</v>
      </c>
      <c r="C6" s="110">
        <v>44812</v>
      </c>
      <c r="D6" s="111">
        <v>46126</v>
      </c>
      <c r="E6" s="110">
        <v>43257</v>
      </c>
      <c r="F6" s="110">
        <v>48364</v>
      </c>
      <c r="G6" s="110">
        <v>45925</v>
      </c>
      <c r="H6" s="110">
        <v>55134</v>
      </c>
      <c r="I6" s="110">
        <v>49203</v>
      </c>
      <c r="J6" s="110">
        <v>47540</v>
      </c>
      <c r="K6" s="110">
        <v>49453</v>
      </c>
    </row>
    <row r="7" spans="1:11" ht="37.5" customHeight="1" x14ac:dyDescent="0.4">
      <c r="A7" s="112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8.75" customHeight="1" x14ac:dyDescent="0.4">
      <c r="A8" s="112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1.25" customHeight="1" x14ac:dyDescent="0.4">
      <c r="B9" s="113"/>
    </row>
    <row r="10" spans="1:11" ht="15" customHeight="1" x14ac:dyDescent="0.15">
      <c r="A10" s="114" t="s">
        <v>124</v>
      </c>
      <c r="C10" s="114"/>
      <c r="E10" s="114"/>
      <c r="F10" s="115"/>
      <c r="G10" s="115"/>
      <c r="H10" s="115"/>
      <c r="I10" s="115"/>
      <c r="J10" s="101"/>
      <c r="K10" s="102" t="s">
        <v>112</v>
      </c>
    </row>
    <row r="11" spans="1:11" ht="26.25" customHeight="1" x14ac:dyDescent="0.4">
      <c r="A11" s="103"/>
      <c r="B11" s="104" t="s">
        <v>113</v>
      </c>
      <c r="C11" s="104" t="s">
        <v>114</v>
      </c>
      <c r="D11" s="105" t="s">
        <v>115</v>
      </c>
      <c r="E11" s="104" t="s">
        <v>116</v>
      </c>
      <c r="F11" s="104" t="s">
        <v>117</v>
      </c>
      <c r="G11" s="104" t="s">
        <v>118</v>
      </c>
      <c r="H11" s="106" t="s">
        <v>119</v>
      </c>
      <c r="I11" s="106" t="s">
        <v>120</v>
      </c>
      <c r="J11" s="104" t="s">
        <v>121</v>
      </c>
      <c r="K11" s="104" t="s">
        <v>122</v>
      </c>
    </row>
    <row r="12" spans="1:11" ht="26.25" customHeight="1" x14ac:dyDescent="0.4">
      <c r="A12" s="108" t="s">
        <v>123</v>
      </c>
      <c r="B12" s="109">
        <v>45970</v>
      </c>
      <c r="C12" s="110">
        <v>43534</v>
      </c>
      <c r="D12" s="111">
        <v>45219</v>
      </c>
      <c r="E12" s="110">
        <v>42133</v>
      </c>
      <c r="F12" s="110">
        <v>46842</v>
      </c>
      <c r="G12" s="110">
        <v>45065</v>
      </c>
      <c r="H12" s="110">
        <v>54081</v>
      </c>
      <c r="I12" s="110">
        <v>47228</v>
      </c>
      <c r="J12" s="110">
        <v>45446</v>
      </c>
      <c r="K12" s="110">
        <v>48292</v>
      </c>
    </row>
    <row r="13" spans="1:11" ht="15" customHeight="1" x14ac:dyDescent="0.4">
      <c r="H13" s="116" t="s">
        <v>125</v>
      </c>
      <c r="I13" s="116"/>
      <c r="J13" s="116"/>
      <c r="K13" s="116"/>
    </row>
    <row r="14" spans="1:11" ht="15" customHeight="1" x14ac:dyDescent="0.4">
      <c r="A14" s="117" t="s">
        <v>126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22.5" customHeight="1" x14ac:dyDescent="0.4"/>
    <row r="16" spans="1:11" ht="22.5" customHeight="1" x14ac:dyDescent="0.4"/>
    <row r="17" spans="1:11" ht="22.5" customHeight="1" x14ac:dyDescent="0.4"/>
    <row r="18" spans="1:11" ht="22.5" customHeight="1" x14ac:dyDescent="0.4"/>
    <row r="19" spans="1:11" ht="22.5" customHeight="1" x14ac:dyDescent="0.4"/>
    <row r="20" spans="1:11" ht="22.5" customHeight="1" x14ac:dyDescent="0.4">
      <c r="A20" s="112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22.5" customHeight="1" x14ac:dyDescent="0.4">
      <c r="A21" s="112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22.5" customHeight="1" x14ac:dyDescent="0.4">
      <c r="A22" s="112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22.5" customHeight="1" x14ac:dyDescent="0.4">
      <c r="A23" s="112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22.5" customHeight="1" x14ac:dyDescent="0.4"/>
    <row r="25" spans="1:11" ht="23.25" customHeight="1" x14ac:dyDescent="0.4"/>
    <row r="26" spans="1:11" ht="33.75" customHeight="1" x14ac:dyDescent="0.4"/>
    <row r="51" spans="1:11" x14ac:dyDescent="0.4">
      <c r="A51" s="118" t="s">
        <v>127</v>
      </c>
      <c r="B51" s="118" t="s">
        <v>113</v>
      </c>
      <c r="C51" s="118" t="s">
        <v>114</v>
      </c>
      <c r="D51" s="118" t="s">
        <v>115</v>
      </c>
      <c r="E51" s="118" t="s">
        <v>116</v>
      </c>
      <c r="F51" s="118" t="s">
        <v>117</v>
      </c>
      <c r="G51" s="118" t="s">
        <v>118</v>
      </c>
      <c r="H51" s="118" t="s">
        <v>119</v>
      </c>
      <c r="I51" s="118" t="s">
        <v>120</v>
      </c>
      <c r="J51" s="118" t="s">
        <v>121</v>
      </c>
      <c r="K51" s="118" t="s">
        <v>122</v>
      </c>
    </row>
    <row r="52" spans="1:11" x14ac:dyDescent="0.4">
      <c r="A52" s="119" t="s">
        <v>128</v>
      </c>
      <c r="B52" s="120">
        <v>47025</v>
      </c>
      <c r="C52" s="111">
        <v>44812</v>
      </c>
      <c r="D52" s="121">
        <v>46126</v>
      </c>
      <c r="E52" s="121">
        <v>43257</v>
      </c>
      <c r="F52" s="121">
        <v>48364</v>
      </c>
      <c r="G52" s="121">
        <v>45925</v>
      </c>
      <c r="H52" s="110">
        <v>55134</v>
      </c>
      <c r="I52" s="110">
        <v>49203</v>
      </c>
      <c r="J52" s="110">
        <v>47540</v>
      </c>
      <c r="K52" s="110">
        <v>49453</v>
      </c>
    </row>
    <row r="53" spans="1:11" x14ac:dyDescent="0.4">
      <c r="A53" s="119" t="s">
        <v>129</v>
      </c>
      <c r="B53" s="120">
        <v>45970</v>
      </c>
      <c r="C53" s="111">
        <v>43534</v>
      </c>
      <c r="D53" s="122">
        <v>45219</v>
      </c>
      <c r="E53" s="122">
        <v>42133</v>
      </c>
      <c r="F53" s="122">
        <v>46842</v>
      </c>
      <c r="G53" s="122">
        <v>45065</v>
      </c>
      <c r="H53" s="110">
        <v>54081</v>
      </c>
      <c r="I53" s="110">
        <v>47228</v>
      </c>
      <c r="J53" s="110">
        <v>45446</v>
      </c>
      <c r="K53" s="110">
        <v>48292</v>
      </c>
    </row>
  </sheetData>
  <mergeCells count="2">
    <mergeCell ref="H13:K13"/>
    <mergeCell ref="A14:K14"/>
  </mergeCells>
  <phoneticPr fontId="2"/>
  <conditionalFormatting sqref="G6">
    <cfRule type="containsBlanks" dxfId="27" priority="16">
      <formula>LEN(TRIM(G6))=0</formula>
    </cfRule>
  </conditionalFormatting>
  <conditionalFormatting sqref="G12">
    <cfRule type="containsBlanks" dxfId="26" priority="15">
      <formula>LEN(TRIM(G12))=0</formula>
    </cfRule>
  </conditionalFormatting>
  <conditionalFormatting sqref="I52">
    <cfRule type="containsBlanks" dxfId="25" priority="12">
      <formula>LEN(TRIM(I52))=0</formula>
    </cfRule>
  </conditionalFormatting>
  <conditionalFormatting sqref="H6">
    <cfRule type="containsBlanks" dxfId="24" priority="14">
      <formula>LEN(TRIM(H6))=0</formula>
    </cfRule>
  </conditionalFormatting>
  <conditionalFormatting sqref="H12">
    <cfRule type="containsBlanks" dxfId="23" priority="13">
      <formula>LEN(TRIM(H12))=0</formula>
    </cfRule>
  </conditionalFormatting>
  <conditionalFormatting sqref="I53">
    <cfRule type="containsBlanks" dxfId="22" priority="11">
      <formula>LEN(TRIM(I53))=0</formula>
    </cfRule>
  </conditionalFormatting>
  <conditionalFormatting sqref="I6:J6">
    <cfRule type="containsBlanks" dxfId="21" priority="10">
      <formula>LEN(TRIM(I6))=0</formula>
    </cfRule>
  </conditionalFormatting>
  <conditionalFormatting sqref="I12:J12">
    <cfRule type="containsBlanks" dxfId="20" priority="9">
      <formula>LEN(TRIM(I12))=0</formula>
    </cfRule>
  </conditionalFormatting>
  <conditionalFormatting sqref="I53:J53">
    <cfRule type="containsBlanks" dxfId="19" priority="8">
      <formula>LEN(TRIM(I53))=0</formula>
    </cfRule>
  </conditionalFormatting>
  <conditionalFormatting sqref="I52:J52">
    <cfRule type="containsBlanks" dxfId="18" priority="7">
      <formula>LEN(TRIM(I52))=0</formula>
    </cfRule>
  </conditionalFormatting>
  <conditionalFormatting sqref="H52">
    <cfRule type="containsBlanks" dxfId="17" priority="6">
      <formula>LEN(TRIM(H52))=0</formula>
    </cfRule>
  </conditionalFormatting>
  <conditionalFormatting sqref="H53">
    <cfRule type="containsBlanks" dxfId="16" priority="5">
      <formula>LEN(TRIM(H53))=0</formula>
    </cfRule>
  </conditionalFormatting>
  <conditionalFormatting sqref="K6">
    <cfRule type="containsBlanks" dxfId="15" priority="4">
      <formula>LEN(TRIM(K6))=0</formula>
    </cfRule>
  </conditionalFormatting>
  <conditionalFormatting sqref="K12">
    <cfRule type="containsBlanks" dxfId="14" priority="3">
      <formula>LEN(TRIM(K12))=0</formula>
    </cfRule>
  </conditionalFormatting>
  <conditionalFormatting sqref="K52">
    <cfRule type="containsBlanks" dxfId="13" priority="2">
      <formula>LEN(TRIM(K52))=0</formula>
    </cfRule>
  </conditionalFormatting>
  <conditionalFormatting sqref="K53">
    <cfRule type="containsBlanks" dxfId="12" priority="1">
      <formula>LEN(TRIM(K53))=0</formula>
    </cfRule>
  </conditionalFormatting>
  <pageMargins left="0.78740157480314965" right="0.78740157480314965" top="0.39370078740157483" bottom="0.39370078740157483" header="0.51181102362204722" footer="0.51181102362204722"/>
  <pageSetup paperSize="9" scale="7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1F77-E1D2-4332-A180-C5AC10ECFB1D}">
  <dimension ref="A1:K19"/>
  <sheetViews>
    <sheetView showGridLines="0" view="pageBreakPreview" zoomScaleNormal="100" zoomScaleSheetLayoutView="100" workbookViewId="0"/>
  </sheetViews>
  <sheetFormatPr defaultColWidth="14.25" defaultRowHeight="37.5" customHeight="1" x14ac:dyDescent="0.4"/>
  <cols>
    <col min="1" max="1" width="12.125" style="98" customWidth="1"/>
    <col min="2" max="11" width="7.5" style="98" customWidth="1"/>
    <col min="12" max="256" width="14.25" style="98"/>
    <col min="257" max="257" width="12.125" style="98" customWidth="1"/>
    <col min="258" max="266" width="7.125" style="98" customWidth="1"/>
    <col min="267" max="267" width="7.375" style="98" customWidth="1"/>
    <col min="268" max="512" width="14.25" style="98"/>
    <col min="513" max="513" width="12.125" style="98" customWidth="1"/>
    <col min="514" max="522" width="7.125" style="98" customWidth="1"/>
    <col min="523" max="523" width="7.375" style="98" customWidth="1"/>
    <col min="524" max="768" width="14.25" style="98"/>
    <col min="769" max="769" width="12.125" style="98" customWidth="1"/>
    <col min="770" max="778" width="7.125" style="98" customWidth="1"/>
    <col min="779" max="779" width="7.375" style="98" customWidth="1"/>
    <col min="780" max="1024" width="14.25" style="98"/>
    <col min="1025" max="1025" width="12.125" style="98" customWidth="1"/>
    <col min="1026" max="1034" width="7.125" style="98" customWidth="1"/>
    <col min="1035" max="1035" width="7.375" style="98" customWidth="1"/>
    <col min="1036" max="1280" width="14.25" style="98"/>
    <col min="1281" max="1281" width="12.125" style="98" customWidth="1"/>
    <col min="1282" max="1290" width="7.125" style="98" customWidth="1"/>
    <col min="1291" max="1291" width="7.375" style="98" customWidth="1"/>
    <col min="1292" max="1536" width="14.25" style="98"/>
    <col min="1537" max="1537" width="12.125" style="98" customWidth="1"/>
    <col min="1538" max="1546" width="7.125" style="98" customWidth="1"/>
    <col min="1547" max="1547" width="7.375" style="98" customWidth="1"/>
    <col min="1548" max="1792" width="14.25" style="98"/>
    <col min="1793" max="1793" width="12.125" style="98" customWidth="1"/>
    <col min="1794" max="1802" width="7.125" style="98" customWidth="1"/>
    <col min="1803" max="1803" width="7.375" style="98" customWidth="1"/>
    <col min="1804" max="2048" width="14.25" style="98"/>
    <col min="2049" max="2049" width="12.125" style="98" customWidth="1"/>
    <col min="2050" max="2058" width="7.125" style="98" customWidth="1"/>
    <col min="2059" max="2059" width="7.375" style="98" customWidth="1"/>
    <col min="2060" max="2304" width="14.25" style="98"/>
    <col min="2305" max="2305" width="12.125" style="98" customWidth="1"/>
    <col min="2306" max="2314" width="7.125" style="98" customWidth="1"/>
    <col min="2315" max="2315" width="7.375" style="98" customWidth="1"/>
    <col min="2316" max="2560" width="14.25" style="98"/>
    <col min="2561" max="2561" width="12.125" style="98" customWidth="1"/>
    <col min="2562" max="2570" width="7.125" style="98" customWidth="1"/>
    <col min="2571" max="2571" width="7.375" style="98" customWidth="1"/>
    <col min="2572" max="2816" width="14.25" style="98"/>
    <col min="2817" max="2817" width="12.125" style="98" customWidth="1"/>
    <col min="2818" max="2826" width="7.125" style="98" customWidth="1"/>
    <col min="2827" max="2827" width="7.375" style="98" customWidth="1"/>
    <col min="2828" max="3072" width="14.25" style="98"/>
    <col min="3073" max="3073" width="12.125" style="98" customWidth="1"/>
    <col min="3074" max="3082" width="7.125" style="98" customWidth="1"/>
    <col min="3083" max="3083" width="7.375" style="98" customWidth="1"/>
    <col min="3084" max="3328" width="14.25" style="98"/>
    <col min="3329" max="3329" width="12.125" style="98" customWidth="1"/>
    <col min="3330" max="3338" width="7.125" style="98" customWidth="1"/>
    <col min="3339" max="3339" width="7.375" style="98" customWidth="1"/>
    <col min="3340" max="3584" width="14.25" style="98"/>
    <col min="3585" max="3585" width="12.125" style="98" customWidth="1"/>
    <col min="3586" max="3594" width="7.125" style="98" customWidth="1"/>
    <col min="3595" max="3595" width="7.375" style="98" customWidth="1"/>
    <col min="3596" max="3840" width="14.25" style="98"/>
    <col min="3841" max="3841" width="12.125" style="98" customWidth="1"/>
    <col min="3842" max="3850" width="7.125" style="98" customWidth="1"/>
    <col min="3851" max="3851" width="7.375" style="98" customWidth="1"/>
    <col min="3852" max="4096" width="14.25" style="98"/>
    <col min="4097" max="4097" width="12.125" style="98" customWidth="1"/>
    <col min="4098" max="4106" width="7.125" style="98" customWidth="1"/>
    <col min="4107" max="4107" width="7.375" style="98" customWidth="1"/>
    <col min="4108" max="4352" width="14.25" style="98"/>
    <col min="4353" max="4353" width="12.125" style="98" customWidth="1"/>
    <col min="4354" max="4362" width="7.125" style="98" customWidth="1"/>
    <col min="4363" max="4363" width="7.375" style="98" customWidth="1"/>
    <col min="4364" max="4608" width="14.25" style="98"/>
    <col min="4609" max="4609" width="12.125" style="98" customWidth="1"/>
    <col min="4610" max="4618" width="7.125" style="98" customWidth="1"/>
    <col min="4619" max="4619" width="7.375" style="98" customWidth="1"/>
    <col min="4620" max="4864" width="14.25" style="98"/>
    <col min="4865" max="4865" width="12.125" style="98" customWidth="1"/>
    <col min="4866" max="4874" width="7.125" style="98" customWidth="1"/>
    <col min="4875" max="4875" width="7.375" style="98" customWidth="1"/>
    <col min="4876" max="5120" width="14.25" style="98"/>
    <col min="5121" max="5121" width="12.125" style="98" customWidth="1"/>
    <col min="5122" max="5130" width="7.125" style="98" customWidth="1"/>
    <col min="5131" max="5131" width="7.375" style="98" customWidth="1"/>
    <col min="5132" max="5376" width="14.25" style="98"/>
    <col min="5377" max="5377" width="12.125" style="98" customWidth="1"/>
    <col min="5378" max="5386" width="7.125" style="98" customWidth="1"/>
    <col min="5387" max="5387" width="7.375" style="98" customWidth="1"/>
    <col min="5388" max="5632" width="14.25" style="98"/>
    <col min="5633" max="5633" width="12.125" style="98" customWidth="1"/>
    <col min="5634" max="5642" width="7.125" style="98" customWidth="1"/>
    <col min="5643" max="5643" width="7.375" style="98" customWidth="1"/>
    <col min="5644" max="5888" width="14.25" style="98"/>
    <col min="5889" max="5889" width="12.125" style="98" customWidth="1"/>
    <col min="5890" max="5898" width="7.125" style="98" customWidth="1"/>
    <col min="5899" max="5899" width="7.375" style="98" customWidth="1"/>
    <col min="5900" max="6144" width="14.25" style="98"/>
    <col min="6145" max="6145" width="12.125" style="98" customWidth="1"/>
    <col min="6146" max="6154" width="7.125" style="98" customWidth="1"/>
    <col min="6155" max="6155" width="7.375" style="98" customWidth="1"/>
    <col min="6156" max="6400" width="14.25" style="98"/>
    <col min="6401" max="6401" width="12.125" style="98" customWidth="1"/>
    <col min="6402" max="6410" width="7.125" style="98" customWidth="1"/>
    <col min="6411" max="6411" width="7.375" style="98" customWidth="1"/>
    <col min="6412" max="6656" width="14.25" style="98"/>
    <col min="6657" max="6657" width="12.125" style="98" customWidth="1"/>
    <col min="6658" max="6666" width="7.125" style="98" customWidth="1"/>
    <col min="6667" max="6667" width="7.375" style="98" customWidth="1"/>
    <col min="6668" max="6912" width="14.25" style="98"/>
    <col min="6913" max="6913" width="12.125" style="98" customWidth="1"/>
    <col min="6914" max="6922" width="7.125" style="98" customWidth="1"/>
    <col min="6923" max="6923" width="7.375" style="98" customWidth="1"/>
    <col min="6924" max="7168" width="14.25" style="98"/>
    <col min="7169" max="7169" width="12.125" style="98" customWidth="1"/>
    <col min="7170" max="7178" width="7.125" style="98" customWidth="1"/>
    <col min="7179" max="7179" width="7.375" style="98" customWidth="1"/>
    <col min="7180" max="7424" width="14.25" style="98"/>
    <col min="7425" max="7425" width="12.125" style="98" customWidth="1"/>
    <col min="7426" max="7434" width="7.125" style="98" customWidth="1"/>
    <col min="7435" max="7435" width="7.375" style="98" customWidth="1"/>
    <col min="7436" max="7680" width="14.25" style="98"/>
    <col min="7681" max="7681" width="12.125" style="98" customWidth="1"/>
    <col min="7682" max="7690" width="7.125" style="98" customWidth="1"/>
    <col min="7691" max="7691" width="7.375" style="98" customWidth="1"/>
    <col min="7692" max="7936" width="14.25" style="98"/>
    <col min="7937" max="7937" width="12.125" style="98" customWidth="1"/>
    <col min="7938" max="7946" width="7.125" style="98" customWidth="1"/>
    <col min="7947" max="7947" width="7.375" style="98" customWidth="1"/>
    <col min="7948" max="8192" width="14.25" style="98"/>
    <col min="8193" max="8193" width="12.125" style="98" customWidth="1"/>
    <col min="8194" max="8202" width="7.125" style="98" customWidth="1"/>
    <col min="8203" max="8203" width="7.375" style="98" customWidth="1"/>
    <col min="8204" max="8448" width="14.25" style="98"/>
    <col min="8449" max="8449" width="12.125" style="98" customWidth="1"/>
    <col min="8450" max="8458" width="7.125" style="98" customWidth="1"/>
    <col min="8459" max="8459" width="7.375" style="98" customWidth="1"/>
    <col min="8460" max="8704" width="14.25" style="98"/>
    <col min="8705" max="8705" width="12.125" style="98" customWidth="1"/>
    <col min="8706" max="8714" width="7.125" style="98" customWidth="1"/>
    <col min="8715" max="8715" width="7.375" style="98" customWidth="1"/>
    <col min="8716" max="8960" width="14.25" style="98"/>
    <col min="8961" max="8961" width="12.125" style="98" customWidth="1"/>
    <col min="8962" max="8970" width="7.125" style="98" customWidth="1"/>
    <col min="8971" max="8971" width="7.375" style="98" customWidth="1"/>
    <col min="8972" max="9216" width="14.25" style="98"/>
    <col min="9217" max="9217" width="12.125" style="98" customWidth="1"/>
    <col min="9218" max="9226" width="7.125" style="98" customWidth="1"/>
    <col min="9227" max="9227" width="7.375" style="98" customWidth="1"/>
    <col min="9228" max="9472" width="14.25" style="98"/>
    <col min="9473" max="9473" width="12.125" style="98" customWidth="1"/>
    <col min="9474" max="9482" width="7.125" style="98" customWidth="1"/>
    <col min="9483" max="9483" width="7.375" style="98" customWidth="1"/>
    <col min="9484" max="9728" width="14.25" style="98"/>
    <col min="9729" max="9729" width="12.125" style="98" customWidth="1"/>
    <col min="9730" max="9738" width="7.125" style="98" customWidth="1"/>
    <col min="9739" max="9739" width="7.375" style="98" customWidth="1"/>
    <col min="9740" max="9984" width="14.25" style="98"/>
    <col min="9985" max="9985" width="12.125" style="98" customWidth="1"/>
    <col min="9986" max="9994" width="7.125" style="98" customWidth="1"/>
    <col min="9995" max="9995" width="7.375" style="98" customWidth="1"/>
    <col min="9996" max="10240" width="14.25" style="98"/>
    <col min="10241" max="10241" width="12.125" style="98" customWidth="1"/>
    <col min="10242" max="10250" width="7.125" style="98" customWidth="1"/>
    <col min="10251" max="10251" width="7.375" style="98" customWidth="1"/>
    <col min="10252" max="10496" width="14.25" style="98"/>
    <col min="10497" max="10497" width="12.125" style="98" customWidth="1"/>
    <col min="10498" max="10506" width="7.125" style="98" customWidth="1"/>
    <col min="10507" max="10507" width="7.375" style="98" customWidth="1"/>
    <col min="10508" max="10752" width="14.25" style="98"/>
    <col min="10753" max="10753" width="12.125" style="98" customWidth="1"/>
    <col min="10754" max="10762" width="7.125" style="98" customWidth="1"/>
    <col min="10763" max="10763" width="7.375" style="98" customWidth="1"/>
    <col min="10764" max="11008" width="14.25" style="98"/>
    <col min="11009" max="11009" width="12.125" style="98" customWidth="1"/>
    <col min="11010" max="11018" width="7.125" style="98" customWidth="1"/>
    <col min="11019" max="11019" width="7.375" style="98" customWidth="1"/>
    <col min="11020" max="11264" width="14.25" style="98"/>
    <col min="11265" max="11265" width="12.125" style="98" customWidth="1"/>
    <col min="11266" max="11274" width="7.125" style="98" customWidth="1"/>
    <col min="11275" max="11275" width="7.375" style="98" customWidth="1"/>
    <col min="11276" max="11520" width="14.25" style="98"/>
    <col min="11521" max="11521" width="12.125" style="98" customWidth="1"/>
    <col min="11522" max="11530" width="7.125" style="98" customWidth="1"/>
    <col min="11531" max="11531" width="7.375" style="98" customWidth="1"/>
    <col min="11532" max="11776" width="14.25" style="98"/>
    <col min="11777" max="11777" width="12.125" style="98" customWidth="1"/>
    <col min="11778" max="11786" width="7.125" style="98" customWidth="1"/>
    <col min="11787" max="11787" width="7.375" style="98" customWidth="1"/>
    <col min="11788" max="12032" width="14.25" style="98"/>
    <col min="12033" max="12033" width="12.125" style="98" customWidth="1"/>
    <col min="12034" max="12042" width="7.125" style="98" customWidth="1"/>
    <col min="12043" max="12043" width="7.375" style="98" customWidth="1"/>
    <col min="12044" max="12288" width="14.25" style="98"/>
    <col min="12289" max="12289" width="12.125" style="98" customWidth="1"/>
    <col min="12290" max="12298" width="7.125" style="98" customWidth="1"/>
    <col min="12299" max="12299" width="7.375" style="98" customWidth="1"/>
    <col min="12300" max="12544" width="14.25" style="98"/>
    <col min="12545" max="12545" width="12.125" style="98" customWidth="1"/>
    <col min="12546" max="12554" width="7.125" style="98" customWidth="1"/>
    <col min="12555" max="12555" width="7.375" style="98" customWidth="1"/>
    <col min="12556" max="12800" width="14.25" style="98"/>
    <col min="12801" max="12801" width="12.125" style="98" customWidth="1"/>
    <col min="12802" max="12810" width="7.125" style="98" customWidth="1"/>
    <col min="12811" max="12811" width="7.375" style="98" customWidth="1"/>
    <col min="12812" max="13056" width="14.25" style="98"/>
    <col min="13057" max="13057" width="12.125" style="98" customWidth="1"/>
    <col min="13058" max="13066" width="7.125" style="98" customWidth="1"/>
    <col min="13067" max="13067" width="7.375" style="98" customWidth="1"/>
    <col min="13068" max="13312" width="14.25" style="98"/>
    <col min="13313" max="13313" width="12.125" style="98" customWidth="1"/>
    <col min="13314" max="13322" width="7.125" style="98" customWidth="1"/>
    <col min="13323" max="13323" width="7.375" style="98" customWidth="1"/>
    <col min="13324" max="13568" width="14.25" style="98"/>
    <col min="13569" max="13569" width="12.125" style="98" customWidth="1"/>
    <col min="13570" max="13578" width="7.125" style="98" customWidth="1"/>
    <col min="13579" max="13579" width="7.375" style="98" customWidth="1"/>
    <col min="13580" max="13824" width="14.25" style="98"/>
    <col min="13825" max="13825" width="12.125" style="98" customWidth="1"/>
    <col min="13826" max="13834" width="7.125" style="98" customWidth="1"/>
    <col min="13835" max="13835" width="7.375" style="98" customWidth="1"/>
    <col min="13836" max="14080" width="14.25" style="98"/>
    <col min="14081" max="14081" width="12.125" style="98" customWidth="1"/>
    <col min="14082" max="14090" width="7.125" style="98" customWidth="1"/>
    <col min="14091" max="14091" width="7.375" style="98" customWidth="1"/>
    <col min="14092" max="14336" width="14.25" style="98"/>
    <col min="14337" max="14337" width="12.125" style="98" customWidth="1"/>
    <col min="14338" max="14346" width="7.125" style="98" customWidth="1"/>
    <col min="14347" max="14347" width="7.375" style="98" customWidth="1"/>
    <col min="14348" max="14592" width="14.25" style="98"/>
    <col min="14593" max="14593" width="12.125" style="98" customWidth="1"/>
    <col min="14594" max="14602" width="7.125" style="98" customWidth="1"/>
    <col min="14603" max="14603" width="7.375" style="98" customWidth="1"/>
    <col min="14604" max="14848" width="14.25" style="98"/>
    <col min="14849" max="14849" width="12.125" style="98" customWidth="1"/>
    <col min="14850" max="14858" width="7.125" style="98" customWidth="1"/>
    <col min="14859" max="14859" width="7.375" style="98" customWidth="1"/>
    <col min="14860" max="15104" width="14.25" style="98"/>
    <col min="15105" max="15105" width="12.125" style="98" customWidth="1"/>
    <col min="15106" max="15114" width="7.125" style="98" customWidth="1"/>
    <col min="15115" max="15115" width="7.375" style="98" customWidth="1"/>
    <col min="15116" max="15360" width="14.25" style="98"/>
    <col min="15361" max="15361" width="12.125" style="98" customWidth="1"/>
    <col min="15362" max="15370" width="7.125" style="98" customWidth="1"/>
    <col min="15371" max="15371" width="7.375" style="98" customWidth="1"/>
    <col min="15372" max="15616" width="14.25" style="98"/>
    <col min="15617" max="15617" width="12.125" style="98" customWidth="1"/>
    <col min="15618" max="15626" width="7.125" style="98" customWidth="1"/>
    <col min="15627" max="15627" width="7.375" style="98" customWidth="1"/>
    <col min="15628" max="15872" width="14.25" style="98"/>
    <col min="15873" max="15873" width="12.125" style="98" customWidth="1"/>
    <col min="15874" max="15882" width="7.125" style="98" customWidth="1"/>
    <col min="15883" max="15883" width="7.375" style="98" customWidth="1"/>
    <col min="15884" max="16128" width="14.25" style="98"/>
    <col min="16129" max="16129" width="12.125" style="98" customWidth="1"/>
    <col min="16130" max="16138" width="7.125" style="98" customWidth="1"/>
    <col min="16139" max="16139" width="7.375" style="98" customWidth="1"/>
    <col min="16140" max="16384" width="14.25" style="98"/>
  </cols>
  <sheetData>
    <row r="1" spans="1:11" ht="37.5" customHeight="1" x14ac:dyDescent="0.4">
      <c r="A1" s="123" t="s">
        <v>130</v>
      </c>
    </row>
    <row r="2" spans="1:11" ht="18.75" customHeight="1" x14ac:dyDescent="0.4">
      <c r="A2" s="100" t="s">
        <v>131</v>
      </c>
      <c r="F2" s="101"/>
      <c r="G2" s="101"/>
      <c r="H2" s="101"/>
      <c r="J2" s="101"/>
    </row>
    <row r="3" spans="1:11" ht="11.25" customHeight="1" x14ac:dyDescent="0.4">
      <c r="A3" s="100"/>
      <c r="F3" s="101"/>
      <c r="G3" s="101"/>
      <c r="H3" s="101"/>
      <c r="J3" s="101"/>
    </row>
    <row r="4" spans="1:11" ht="15" customHeight="1" x14ac:dyDescent="0.15">
      <c r="A4" s="124"/>
      <c r="B4" s="114"/>
      <c r="C4" s="114"/>
      <c r="D4" s="114"/>
      <c r="E4" s="114"/>
      <c r="F4" s="115"/>
      <c r="G4" s="115"/>
      <c r="H4" s="115"/>
      <c r="I4" s="114"/>
      <c r="K4" s="125" t="s">
        <v>132</v>
      </c>
    </row>
    <row r="5" spans="1:11" s="107" customFormat="1" ht="29.25" customHeight="1" x14ac:dyDescent="0.4">
      <c r="A5" s="103"/>
      <c r="B5" s="104" t="s">
        <v>114</v>
      </c>
      <c r="C5" s="126" t="s">
        <v>115</v>
      </c>
      <c r="D5" s="126" t="s">
        <v>116</v>
      </c>
      <c r="E5" s="126" t="s">
        <v>117</v>
      </c>
      <c r="F5" s="126" t="s">
        <v>118</v>
      </c>
      <c r="G5" s="104" t="s">
        <v>119</v>
      </c>
      <c r="H5" s="104" t="s">
        <v>120</v>
      </c>
      <c r="I5" s="104" t="s">
        <v>121</v>
      </c>
      <c r="J5" s="104" t="s">
        <v>133</v>
      </c>
      <c r="K5" s="104" t="s">
        <v>134</v>
      </c>
    </row>
    <row r="6" spans="1:11" ht="37.5" customHeight="1" x14ac:dyDescent="0.4">
      <c r="A6" s="127" t="s">
        <v>123</v>
      </c>
      <c r="B6" s="128">
        <v>14379</v>
      </c>
      <c r="C6" s="128">
        <v>14408</v>
      </c>
      <c r="D6" s="129">
        <v>14349</v>
      </c>
      <c r="E6" s="128">
        <v>14710</v>
      </c>
      <c r="F6" s="128">
        <v>14774</v>
      </c>
      <c r="G6" s="128">
        <v>14761</v>
      </c>
      <c r="H6" s="128">
        <v>14681</v>
      </c>
      <c r="I6" s="128">
        <v>14045</v>
      </c>
      <c r="J6" s="128">
        <v>14375</v>
      </c>
      <c r="K6" s="128">
        <v>14799</v>
      </c>
    </row>
    <row r="7" spans="1:11" ht="15" customHeight="1" x14ac:dyDescent="0.4">
      <c r="H7" s="116" t="s">
        <v>135</v>
      </c>
      <c r="I7" s="116"/>
      <c r="J7" s="116"/>
      <c r="K7" s="116"/>
    </row>
    <row r="8" spans="1:11" ht="37.5" customHeight="1" x14ac:dyDescent="0.4">
      <c r="A8" s="130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37.5" customHeight="1" x14ac:dyDescent="0.4">
      <c r="A9" s="130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18.75" customHeight="1" x14ac:dyDescent="0.4">
      <c r="A10" s="100" t="s">
        <v>136</v>
      </c>
      <c r="I10" s="24"/>
      <c r="J10" s="24"/>
      <c r="K10" s="24"/>
    </row>
    <row r="11" spans="1:11" ht="11.25" customHeight="1" x14ac:dyDescent="0.4">
      <c r="A11" s="100"/>
      <c r="I11" s="24"/>
      <c r="J11" s="24"/>
      <c r="K11" s="24"/>
    </row>
    <row r="12" spans="1:11" ht="15" customHeight="1" x14ac:dyDescent="0.15">
      <c r="H12" s="102" t="s">
        <v>137</v>
      </c>
      <c r="I12" s="24"/>
      <c r="J12" s="24"/>
      <c r="K12" s="24"/>
    </row>
    <row r="13" spans="1:11" ht="39.75" customHeight="1" x14ac:dyDescent="0.4">
      <c r="A13" s="131" t="s">
        <v>138</v>
      </c>
      <c r="B13" s="132"/>
      <c r="C13" s="133" t="s">
        <v>139</v>
      </c>
      <c r="D13" s="134"/>
      <c r="E13" s="131"/>
      <c r="F13" s="133" t="s">
        <v>140</v>
      </c>
      <c r="G13" s="134"/>
      <c r="H13" s="134"/>
      <c r="I13" s="24"/>
      <c r="J13" s="24"/>
      <c r="K13" s="24"/>
    </row>
    <row r="14" spans="1:11" ht="37.5" customHeight="1" x14ac:dyDescent="0.4">
      <c r="A14" s="135" t="s">
        <v>141</v>
      </c>
      <c r="B14" s="136"/>
      <c r="C14" s="137">
        <v>114709</v>
      </c>
      <c r="D14" s="138"/>
      <c r="E14" s="138"/>
      <c r="F14" s="138">
        <v>64916</v>
      </c>
      <c r="G14" s="138"/>
      <c r="H14" s="138"/>
    </row>
    <row r="15" spans="1:11" ht="37.5" customHeight="1" x14ac:dyDescent="0.4">
      <c r="A15" s="135">
        <v>2</v>
      </c>
      <c r="B15" s="136"/>
      <c r="C15" s="137">
        <v>106677</v>
      </c>
      <c r="D15" s="138"/>
      <c r="E15" s="138"/>
      <c r="F15" s="138">
        <v>62683</v>
      </c>
      <c r="G15" s="138"/>
      <c r="H15" s="138"/>
    </row>
    <row r="16" spans="1:11" ht="37.5" customHeight="1" x14ac:dyDescent="0.4">
      <c r="A16" s="135">
        <v>3</v>
      </c>
      <c r="B16" s="135"/>
      <c r="C16" s="137">
        <v>106967</v>
      </c>
      <c r="D16" s="138"/>
      <c r="E16" s="138"/>
      <c r="F16" s="138">
        <v>67503</v>
      </c>
      <c r="G16" s="138"/>
      <c r="H16" s="138"/>
    </row>
    <row r="17" spans="1:8" ht="37.5" customHeight="1" x14ac:dyDescent="0.4">
      <c r="A17" s="135">
        <v>4</v>
      </c>
      <c r="B17" s="135"/>
      <c r="C17" s="137">
        <v>108103</v>
      </c>
      <c r="D17" s="138"/>
      <c r="E17" s="138"/>
      <c r="F17" s="138">
        <v>70829</v>
      </c>
      <c r="G17" s="138"/>
      <c r="H17" s="138"/>
    </row>
    <row r="18" spans="1:8" ht="37.5" customHeight="1" x14ac:dyDescent="0.4">
      <c r="A18" s="139">
        <v>5</v>
      </c>
      <c r="B18" s="139"/>
      <c r="C18" s="140">
        <v>106709</v>
      </c>
      <c r="D18" s="141"/>
      <c r="E18" s="141"/>
      <c r="F18" s="141">
        <v>69915</v>
      </c>
      <c r="G18" s="141"/>
      <c r="H18" s="141"/>
    </row>
    <row r="19" spans="1:8" ht="15" customHeight="1" x14ac:dyDescent="0.4">
      <c r="A19" s="142" t="s">
        <v>142</v>
      </c>
      <c r="H19" s="143" t="s">
        <v>143</v>
      </c>
    </row>
  </sheetData>
  <mergeCells count="19">
    <mergeCell ref="A17:B17"/>
    <mergeCell ref="C17:E17"/>
    <mergeCell ref="F17:H17"/>
    <mergeCell ref="A18:B18"/>
    <mergeCell ref="C18:E18"/>
    <mergeCell ref="F18:H18"/>
    <mergeCell ref="A15:B15"/>
    <mergeCell ref="C15:E15"/>
    <mergeCell ref="F15:H15"/>
    <mergeCell ref="A16:B16"/>
    <mergeCell ref="C16:E16"/>
    <mergeCell ref="F16:H16"/>
    <mergeCell ref="H7:K7"/>
    <mergeCell ref="A13:B13"/>
    <mergeCell ref="C13:E13"/>
    <mergeCell ref="F13:H13"/>
    <mergeCell ref="A14:B14"/>
    <mergeCell ref="C14:E14"/>
    <mergeCell ref="F14:H14"/>
  </mergeCells>
  <phoneticPr fontId="2"/>
  <conditionalFormatting sqref="F14 C14">
    <cfRule type="containsBlanks" dxfId="11" priority="12" stopIfTrue="1">
      <formula>LEN(TRIM(C14))=0</formula>
    </cfRule>
  </conditionalFormatting>
  <conditionalFormatting sqref="G6">
    <cfRule type="containsBlanks" dxfId="10" priority="11">
      <formula>LEN(TRIM(G6))=0</formula>
    </cfRule>
  </conditionalFormatting>
  <conditionalFormatting sqref="H6:K6">
    <cfRule type="containsBlanks" dxfId="9" priority="10">
      <formula>LEN(TRIM(H6))=0</formula>
    </cfRule>
  </conditionalFormatting>
  <conditionalFormatting sqref="C15">
    <cfRule type="containsBlanks" dxfId="8" priority="9" stopIfTrue="1">
      <formula>LEN(TRIM(C15))=0</formula>
    </cfRule>
  </conditionalFormatting>
  <conditionalFormatting sqref="C15 F15">
    <cfRule type="containsBlanks" dxfId="7" priority="8" stopIfTrue="1">
      <formula>LEN(TRIM(C15))=0</formula>
    </cfRule>
  </conditionalFormatting>
  <conditionalFormatting sqref="C15">
    <cfRule type="containsBlanks" dxfId="6" priority="7" stopIfTrue="1">
      <formula>LEN(TRIM(C15))=0</formula>
    </cfRule>
  </conditionalFormatting>
  <conditionalFormatting sqref="C16:C17">
    <cfRule type="containsBlanks" dxfId="5" priority="6" stopIfTrue="1">
      <formula>LEN(TRIM(C16))=0</formula>
    </cfRule>
  </conditionalFormatting>
  <conditionalFormatting sqref="C16:C17 F16:F17">
    <cfRule type="containsBlanks" dxfId="4" priority="5" stopIfTrue="1">
      <formula>LEN(TRIM(C16))=0</formula>
    </cfRule>
  </conditionalFormatting>
  <conditionalFormatting sqref="C16:C17">
    <cfRule type="containsBlanks" dxfId="3" priority="4" stopIfTrue="1">
      <formula>LEN(TRIM(C16))=0</formula>
    </cfRule>
  </conditionalFormatting>
  <conditionalFormatting sqref="C18">
    <cfRule type="containsBlanks" dxfId="2" priority="3" stopIfTrue="1">
      <formula>LEN(TRIM(C18))=0</formula>
    </cfRule>
  </conditionalFormatting>
  <conditionalFormatting sqref="C18 F18">
    <cfRule type="containsBlanks" dxfId="1" priority="2" stopIfTrue="1">
      <formula>LEN(TRIM(C18))=0</formula>
    </cfRule>
  </conditionalFormatting>
  <conditionalFormatting sqref="C18">
    <cfRule type="containsBlanks" dxfId="0" priority="1" stopIfTrue="1">
      <formula>LEN(TRIM(C18))=0</formula>
    </cfRule>
  </conditionalFormatting>
  <pageMargins left="0.78740157480314965" right="0.78740157480314965" top="0.39370078740157483" bottom="0.39370078740157483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12.税・財政</vt:lpstr>
      <vt:lpstr>97-1</vt:lpstr>
      <vt:lpstr>97-2</vt:lpstr>
      <vt:lpstr>98.99</vt:lpstr>
      <vt:lpstr>100</vt:lpstr>
      <vt:lpstr>101.102</vt:lpstr>
      <vt:lpstr>'100'!Print_Area</vt:lpstr>
      <vt:lpstr>'101.102'!Print_Area</vt:lpstr>
      <vt:lpstr>'97-1'!Print_Area</vt:lpstr>
      <vt:lpstr>'97-2'!Print_Area</vt:lpstr>
      <vt:lpstr>'100'!Print_Titles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総務課　代表</cp:lastModifiedBy>
  <dcterms:created xsi:type="dcterms:W3CDTF">2026-03-24T06:21:11Z</dcterms:created>
  <dcterms:modified xsi:type="dcterms:W3CDTF">2026-03-24T06:23:26Z</dcterms:modified>
</cp:coreProperties>
</file>