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sv0002\介護高齢福祉課\介護事業係\事業所指定（更新）\②総合事業\様式（令和2年12月以降）\R3.4月改正\HP\"/>
    </mc:Choice>
  </mc:AlternateContent>
  <bookViews>
    <workbookView xWindow="-105" yWindow="-105" windowWidth="22785" windowHeight="14655" activeTab="3"/>
  </bookViews>
  <sheets>
    <sheet name="記入例" sheetId="3" r:id="rId1"/>
    <sheet name="サービス加算Ⅰ" sheetId="6" r:id="rId2"/>
    <sheet name="サービス 加算Ⅱ" sheetId="9" r:id="rId3"/>
    <sheet name="サービス 加算Ⅲ" sheetId="10" r:id="rId4"/>
  </sheets>
  <definedNames>
    <definedName name="_xlnm._FilterDatabase" localSheetId="2" hidden="1">'サービス 加算Ⅱ'!$A$4:$C$6</definedName>
    <definedName name="_xlnm._FilterDatabase" localSheetId="3" hidden="1">'サービス 加算Ⅲ'!$A$4:$C$6</definedName>
    <definedName name="_xlnm._FilterDatabase" localSheetId="1" hidden="1">サービス加算Ⅰ!$A$4:$C$6</definedName>
  </definedNames>
  <calcPr calcId="162913"/>
</workbook>
</file>

<file path=xl/calcChain.xml><?xml version="1.0" encoding="utf-8"?>
<calcChain xmlns="http://schemas.openxmlformats.org/spreadsheetml/2006/main">
  <c r="F23" i="10" l="1"/>
  <c r="E23" i="10"/>
  <c r="C21" i="10"/>
  <c r="B23" i="10" s="1"/>
  <c r="B21" i="10"/>
  <c r="F23" i="9"/>
  <c r="E23" i="9"/>
  <c r="C21" i="9"/>
  <c r="B23" i="9" s="1"/>
  <c r="B21" i="9"/>
  <c r="C21" i="6"/>
  <c r="B21" i="6"/>
  <c r="F23" i="6"/>
  <c r="E23" i="6"/>
  <c r="B23" i="6" l="1"/>
  <c r="H21" i="3"/>
  <c r="H23" i="3"/>
  <c r="H24" i="3" l="1"/>
  <c r="C21" i="3" s="1"/>
  <c r="B23" i="3" s="1"/>
  <c r="B21" i="3"/>
  <c r="C8" i="3"/>
  <c r="H10" i="3"/>
  <c r="B8" i="3" s="1"/>
</calcChain>
</file>

<file path=xl/sharedStrings.xml><?xml version="1.0" encoding="utf-8"?>
<sst xmlns="http://schemas.openxmlformats.org/spreadsheetml/2006/main" count="106" uniqueCount="65">
  <si>
    <t>サービス種類</t>
  </si>
  <si>
    <t>サービス種類</t>
    <rPh sb="4" eb="6">
      <t>シュルイ</t>
    </rPh>
    <phoneticPr fontId="1"/>
  </si>
  <si>
    <t>（介護予防）認知症対応型共同生活介護</t>
  </si>
  <si>
    <t>地域密着型介護老人福祉施設</t>
  </si>
  <si>
    <t>加算Ⅱ</t>
  </si>
  <si>
    <t>加算Ⅲ</t>
  </si>
  <si>
    <t>加算の種類</t>
    <rPh sb="0" eb="2">
      <t>カサン</t>
    </rPh>
    <rPh sb="3" eb="5">
      <t>シュルイ</t>
    </rPh>
    <phoneticPr fontId="1"/>
  </si>
  <si>
    <t>訪問介護員等</t>
    <rPh sb="0" eb="2">
      <t>ホウモン</t>
    </rPh>
    <rPh sb="2" eb="4">
      <t>カイゴ</t>
    </rPh>
    <rPh sb="4" eb="6">
      <t>イントウ</t>
    </rPh>
    <phoneticPr fontId="1"/>
  </si>
  <si>
    <t>介護職員</t>
  </si>
  <si>
    <t>介護職員</t>
    <rPh sb="0" eb="2">
      <t>カイゴ</t>
    </rPh>
    <rPh sb="2" eb="4">
      <t>ショクイン</t>
    </rPh>
    <phoneticPr fontId="1"/>
  </si>
  <si>
    <t>看護・介護職員</t>
  </si>
  <si>
    <t>看護・介護職員</t>
    <rPh sb="0" eb="2">
      <t>カンゴ</t>
    </rPh>
    <rPh sb="3" eb="5">
      <t>カイゴ</t>
    </rPh>
    <rPh sb="5" eb="7">
      <t>ショクイン</t>
    </rPh>
    <phoneticPr fontId="1"/>
  </si>
  <si>
    <t>全体</t>
    <rPh sb="0" eb="2">
      <t>ゼンタイ</t>
    </rPh>
    <phoneticPr fontId="1"/>
  </si>
  <si>
    <t>基準該当</t>
    <rPh sb="0" eb="2">
      <t>キジュン</t>
    </rPh>
    <rPh sb="2" eb="4">
      <t>ガイトウ</t>
    </rPh>
    <phoneticPr fontId="1"/>
  </si>
  <si>
    <t>合　　　計</t>
    <rPh sb="0" eb="1">
      <t>ゴウ</t>
    </rPh>
    <rPh sb="4" eb="5">
      <t>ケイ</t>
    </rPh>
    <phoneticPr fontId="1"/>
  </si>
  <si>
    <t>介護福祉士</t>
  </si>
  <si>
    <t>勤続年数３年以上</t>
  </si>
  <si>
    <t>常勤</t>
  </si>
  <si>
    <t>常勤</t>
    <rPh sb="0" eb="2">
      <t>ジョウキン</t>
    </rPh>
    <phoneticPr fontId="1"/>
  </si>
  <si>
    <t>基準に適合する職員が占める割合</t>
    <rPh sb="0" eb="2">
      <t>キジュン</t>
    </rPh>
    <rPh sb="3" eb="5">
      <t>テキゴウ</t>
    </rPh>
    <rPh sb="7" eb="9">
      <t>ショクイン</t>
    </rPh>
    <rPh sb="10" eb="11">
      <t>シ</t>
    </rPh>
    <rPh sb="13" eb="15">
      <t>ワリアイ</t>
    </rPh>
    <phoneticPr fontId="1"/>
  </si>
  <si>
    <t>左カウント</t>
    <rPh sb="0" eb="1">
      <t>ヒダリ</t>
    </rPh>
    <phoneticPr fontId="1"/>
  </si>
  <si>
    <t>右カウント</t>
    <rPh sb="0" eb="1">
      <t>ミギ</t>
    </rPh>
    <phoneticPr fontId="1"/>
  </si>
  <si>
    <t>サービス体制強化加算に係る人員配置状況</t>
    <rPh sb="4" eb="6">
      <t>タイセイ</t>
    </rPh>
    <rPh sb="6" eb="8">
      <t>キョウカ</t>
    </rPh>
    <rPh sb="8" eb="10">
      <t>カサン</t>
    </rPh>
    <rPh sb="11" eb="12">
      <t>カカ</t>
    </rPh>
    <rPh sb="13" eb="15">
      <t>ジンイン</t>
    </rPh>
    <rPh sb="15" eb="17">
      <t>ハイチ</t>
    </rPh>
    <rPh sb="17" eb="19">
      <t>ジョウキョウ</t>
    </rPh>
    <phoneticPr fontId="1"/>
  </si>
  <si>
    <t>小規模多機能型居宅介護を利用者に直接提供する小規模多機能型居宅介護従業者</t>
    <phoneticPr fontId="1"/>
  </si>
  <si>
    <t>認知症対応型共同生活介護を利用者に直接提供する職員</t>
    <phoneticPr fontId="1"/>
  </si>
  <si>
    <t>地域密着型介護福祉施設サービスを入所者に直接提供する職員</t>
    <phoneticPr fontId="1"/>
  </si>
  <si>
    <t>介護福祉士及び介護職員基礎研修課程修了者</t>
    <phoneticPr fontId="1"/>
  </si>
  <si>
    <t>介護福祉士</t>
    <phoneticPr fontId="1"/>
  </si>
  <si>
    <t>勤続年数３年以上</t>
    <phoneticPr fontId="1"/>
  </si>
  <si>
    <t>勤続年数３年以上</t>
    <phoneticPr fontId="1"/>
  </si>
  <si>
    <t>サービス提供体制強化加算に係る人員配置状況</t>
    <rPh sb="4" eb="6">
      <t>テイキョウ</t>
    </rPh>
    <rPh sb="6" eb="8">
      <t>タイセイ</t>
    </rPh>
    <rPh sb="8" eb="10">
      <t>キョウカ</t>
    </rPh>
    <rPh sb="10" eb="12">
      <t>カサン</t>
    </rPh>
    <rPh sb="13" eb="14">
      <t>カカ</t>
    </rPh>
    <rPh sb="15" eb="17">
      <t>ジンイン</t>
    </rPh>
    <rPh sb="17" eb="19">
      <t>ハイチ</t>
    </rPh>
    <rPh sb="19" eb="21">
      <t>ジョウキョウ</t>
    </rPh>
    <phoneticPr fontId="1"/>
  </si>
  <si>
    <t>平成２７年４月</t>
    <rPh sb="0" eb="2">
      <t>ヘイセイ</t>
    </rPh>
    <rPh sb="4" eb="5">
      <t>ネン</t>
    </rPh>
    <rPh sb="6" eb="7">
      <t>ガツ</t>
    </rPh>
    <phoneticPr fontId="1"/>
  </si>
  <si>
    <t>平成２７年５月</t>
    <rPh sb="0" eb="2">
      <t>ヘイセイ</t>
    </rPh>
    <rPh sb="4" eb="5">
      <t>ネン</t>
    </rPh>
    <rPh sb="6" eb="7">
      <t>ガツ</t>
    </rPh>
    <phoneticPr fontId="1"/>
  </si>
  <si>
    <t>平成２７年６月</t>
    <rPh sb="0" eb="2">
      <t>ヘイセイ</t>
    </rPh>
    <rPh sb="4" eb="5">
      <t>ネン</t>
    </rPh>
    <rPh sb="6" eb="7">
      <t>ガツ</t>
    </rPh>
    <phoneticPr fontId="1"/>
  </si>
  <si>
    <t>平成２７年７月</t>
    <rPh sb="0" eb="2">
      <t>ヘイセイ</t>
    </rPh>
    <rPh sb="4" eb="5">
      <t>ネン</t>
    </rPh>
    <rPh sb="6" eb="7">
      <t>ガツ</t>
    </rPh>
    <phoneticPr fontId="1"/>
  </si>
  <si>
    <t>平成２７年８月</t>
    <rPh sb="0" eb="2">
      <t>ヘイセイ</t>
    </rPh>
    <rPh sb="4" eb="5">
      <t>ネン</t>
    </rPh>
    <rPh sb="6" eb="7">
      <t>ガツ</t>
    </rPh>
    <phoneticPr fontId="1"/>
  </si>
  <si>
    <t>平成２７年９月</t>
    <rPh sb="0" eb="2">
      <t>ヘイセイ</t>
    </rPh>
    <rPh sb="4" eb="5">
      <t>ネン</t>
    </rPh>
    <rPh sb="6" eb="7">
      <t>ガツ</t>
    </rPh>
    <phoneticPr fontId="1"/>
  </si>
  <si>
    <t>平成２７年１０月</t>
    <rPh sb="0" eb="2">
      <t>ヘイセイ</t>
    </rPh>
    <rPh sb="4" eb="5">
      <t>ネン</t>
    </rPh>
    <rPh sb="7" eb="8">
      <t>ガツ</t>
    </rPh>
    <phoneticPr fontId="1"/>
  </si>
  <si>
    <t>平成２７年１１月</t>
    <rPh sb="0" eb="2">
      <t>ヘイセイ</t>
    </rPh>
    <rPh sb="4" eb="5">
      <t>ネン</t>
    </rPh>
    <rPh sb="7" eb="8">
      <t>ガツ</t>
    </rPh>
    <phoneticPr fontId="1"/>
  </si>
  <si>
    <t>平成２７年１２月</t>
    <rPh sb="0" eb="2">
      <t>ヘイセイ</t>
    </rPh>
    <rPh sb="4" eb="5">
      <t>ネン</t>
    </rPh>
    <rPh sb="7" eb="8">
      <t>ガツ</t>
    </rPh>
    <phoneticPr fontId="1"/>
  </si>
  <si>
    <t>平成２８年１月</t>
    <rPh sb="0" eb="2">
      <t>ヘイセイ</t>
    </rPh>
    <rPh sb="4" eb="5">
      <t>ネン</t>
    </rPh>
    <rPh sb="6" eb="7">
      <t>ガツ</t>
    </rPh>
    <phoneticPr fontId="1"/>
  </si>
  <si>
    <t>平成２８年２月</t>
    <rPh sb="0" eb="2">
      <t>ヘイセイ</t>
    </rPh>
    <rPh sb="4" eb="5">
      <t>ネン</t>
    </rPh>
    <rPh sb="6" eb="7">
      <t>ガツ</t>
    </rPh>
    <phoneticPr fontId="1"/>
  </si>
  <si>
    <t>平成２８年３月</t>
    <rPh sb="0" eb="2">
      <t>ヘイセイ</t>
    </rPh>
    <rPh sb="4" eb="5">
      <t>ネン</t>
    </rPh>
    <rPh sb="6" eb="7">
      <t>ガツ</t>
    </rPh>
    <phoneticPr fontId="1"/>
  </si>
  <si>
    <t>(別紙22-1)</t>
    <rPh sb="1" eb="3">
      <t>ベッシ</t>
    </rPh>
    <phoneticPr fontId="1"/>
  </si>
  <si>
    <t>加算Ⅰイ・ロ</t>
    <phoneticPr fontId="1"/>
  </si>
  <si>
    <t>（介護予防）（看護）小規模多機能型居宅介護</t>
    <rPh sb="7" eb="9">
      <t>カンゴ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</si>
  <si>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</si>
  <si>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認知症対応型・地域密着型通所介護を利用者に直接提供する職員</t>
    <rPh sb="7" eb="9">
      <t>チイキ</t>
    </rPh>
    <rPh sb="9" eb="12">
      <t>ミッチャクガタ</t>
    </rPh>
    <phoneticPr fontId="1"/>
  </si>
  <si>
    <t>年月</t>
    <rPh sb="0" eb="1">
      <t>ネン</t>
    </rPh>
    <rPh sb="1" eb="2">
      <t>ツキ</t>
    </rPh>
    <phoneticPr fontId="1"/>
  </si>
  <si>
    <t>（介護予防）認知症対応型通所介護・地域密着型通所介護</t>
    <rPh sb="17" eb="19">
      <t>チイキ</t>
    </rPh>
    <rPh sb="19" eb="22">
      <t>ミッチャクガタ</t>
    </rPh>
    <rPh sb="22" eb="24">
      <t>ツウショ</t>
    </rPh>
    <rPh sb="24" eb="26">
      <t>カイゴ</t>
    </rPh>
    <phoneticPr fontId="1"/>
  </si>
  <si>
    <t>【加算Ⅱを選択してください】</t>
    <rPh sb="1" eb="3">
      <t>カサン</t>
    </rPh>
    <rPh sb="5" eb="7">
      <t>センタク</t>
    </rPh>
    <phoneticPr fontId="1"/>
  </si>
  <si>
    <t>←加算の種類を選択する</t>
    <rPh sb="1" eb="3">
      <t>カサン</t>
    </rPh>
    <rPh sb="4" eb="6">
      <t>シュルイ</t>
    </rPh>
    <rPh sb="7" eb="9">
      <t>センタク</t>
    </rPh>
    <phoneticPr fontId="1"/>
  </si>
  <si>
    <t>↑サービスを選択する</t>
    <rPh sb="6" eb="8">
      <t>センタク</t>
    </rPh>
    <phoneticPr fontId="1"/>
  </si>
  <si>
    <t>加算Ⅰ</t>
  </si>
  <si>
    <t>加算Ⅱ</t>
    <phoneticPr fontId="1"/>
  </si>
  <si>
    <t>介護職員の数（常勤換算）</t>
    <rPh sb="0" eb="4">
      <t>カイゴショクイン</t>
    </rPh>
    <rPh sb="5" eb="6">
      <t>カズ</t>
    </rPh>
    <rPh sb="7" eb="11">
      <t>ジョウキンカンサン</t>
    </rPh>
    <phoneticPr fontId="1"/>
  </si>
  <si>
    <t>介護福祉士の数（常勤換算）</t>
    <rPh sb="0" eb="5">
      <t>カイゴフクシシ</t>
    </rPh>
    <rPh sb="6" eb="7">
      <t>カズ</t>
    </rPh>
    <rPh sb="8" eb="12">
      <t>ジョウキンカンサン</t>
    </rPh>
    <phoneticPr fontId="1"/>
  </si>
  <si>
    <t>←７０％以上または
10年以上勤務が25％以上</t>
    <rPh sb="4" eb="6">
      <t>イジョウ</t>
    </rPh>
    <rPh sb="12" eb="15">
      <t>ネンイジョウ</t>
    </rPh>
    <rPh sb="15" eb="17">
      <t>キンム</t>
    </rPh>
    <rPh sb="21" eb="23">
      <t>イジョウ</t>
    </rPh>
    <phoneticPr fontId="1"/>
  </si>
  <si>
    <t xml:space="preserve">←５０％以上
</t>
    <rPh sb="4" eb="6">
      <t>イジョウ</t>
    </rPh>
    <phoneticPr fontId="1"/>
  </si>
  <si>
    <t>加算Ⅲ</t>
    <phoneticPr fontId="1"/>
  </si>
  <si>
    <t>通所型サービス</t>
    <rPh sb="0" eb="2">
      <t>ツウショ</t>
    </rPh>
    <rPh sb="2" eb="3">
      <t>ガタ</t>
    </rPh>
    <phoneticPr fontId="1"/>
  </si>
  <si>
    <t>(別紙29-1)</t>
    <rPh sb="1" eb="3">
      <t>ベッシ</t>
    </rPh>
    <phoneticPr fontId="1"/>
  </si>
  <si>
    <t>①介護職員の総数（常勤換算）
②サービスを直接提供する者の総数（常勤換算）</t>
    <rPh sb="1" eb="5">
      <t>カイゴショクイン</t>
    </rPh>
    <rPh sb="6" eb="7">
      <t>ソウ</t>
    </rPh>
    <rPh sb="7" eb="8">
      <t>カズ</t>
    </rPh>
    <rPh sb="9" eb="13">
      <t>ジョウキンカンサン</t>
    </rPh>
    <phoneticPr fontId="1"/>
  </si>
  <si>
    <t>③介護福祉士の総数（常勤換算）
④勤続7年以上の常勤者の数(常勤換算）</t>
    <rPh sb="1" eb="3">
      <t>カイゴ</t>
    </rPh>
    <rPh sb="3" eb="6">
      <t>フクシシ</t>
    </rPh>
    <rPh sb="7" eb="9">
      <t>ソウスウ</t>
    </rPh>
    <rPh sb="10" eb="12">
      <t>ジョウキン</t>
    </rPh>
    <rPh sb="12" eb="14">
      <t>カンサン</t>
    </rPh>
    <rPh sb="17" eb="19">
      <t>キンゾク</t>
    </rPh>
    <rPh sb="20" eb="23">
      <t>ネンイジョウ</t>
    </rPh>
    <rPh sb="24" eb="27">
      <t>ジョウキンシャ</t>
    </rPh>
    <rPh sb="28" eb="29">
      <t>カズ</t>
    </rPh>
    <rPh sb="30" eb="32">
      <t>ジョウキン</t>
    </rPh>
    <rPh sb="32" eb="34">
      <t>カンサン</t>
    </rPh>
    <phoneticPr fontId="1"/>
  </si>
  <si>
    <t>←③÷①が40％以上又は④÷②が30%以上、</t>
    <rPh sb="8" eb="10">
      <t>イジョウ</t>
    </rPh>
    <rPh sb="10" eb="11">
      <t>マタ</t>
    </rPh>
    <rPh sb="19" eb="2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</si>
</sst>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6"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NumberFormat="1"/>
    <xf numFmtId="0" fontId="0" fillId="0" borderId="1" xfId="0" applyBorder="1" applyAlignment="1">
      <alignment vertical="center" wrapText="1"/>
    </xf>
    <xf numFmtId="0" fontId="0" fillId="0" borderId="2" xfId="0" applyBorder="1"/>
    <xf numFmtId="0" fontId="0" fillId="0" borderId="3" xfId="0" applyBorder="1"/>
    <xf numFmtId="0" fontId="0" fillId="0" borderId="4" xfId="0" applyBorder="1"/>
    <xf numFmtId="0" fontId="0" fillId="0" borderId="1" xfId="0" applyBorder="1" applyAlignment="1">
      <alignment horizontal="center" vertical="center"/>
    </xf>
    <xf numFmtId="0" fontId="0" fillId="0" borderId="5" xfId="0" applyBorder="1" applyAlignment="1">
      <alignment vertical="top" wrapText="1"/>
    </xf>
    <xf numFmtId="0" fontId="2" fillId="0" borderId="2" xfId="0" applyFont="1" applyBorder="1"/>
    <xf numFmtId="0" fontId="2" fillId="0" borderId="3" xfId="0" applyFont="1" applyBorder="1"/>
    <xf numFmtId="0" fontId="2" fillId="0" borderId="4" xfId="0" applyFont="1" applyBorder="1"/>
    <xf numFmtId="0" fontId="2" fillId="0" borderId="1" xfId="0" applyFont="1" applyBorder="1"/>
    <xf numFmtId="176" fontId="2" fillId="0" borderId="6" xfId="0" applyNumberFormat="1" applyFont="1" applyBorder="1"/>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xf>
    <xf numFmtId="0" fontId="0" fillId="0" borderId="0" xfId="0" applyAlignment="1">
      <alignment vertical="top"/>
    </xf>
    <xf numFmtId="0" fontId="0" fillId="0" borderId="1" xfId="0" applyBorder="1" applyAlignment="1">
      <alignment horizontal="center"/>
    </xf>
    <xf numFmtId="177" fontId="2" fillId="0" borderId="2" xfId="0" applyNumberFormat="1" applyFont="1" applyBorder="1"/>
    <xf numFmtId="177" fontId="2" fillId="0" borderId="3" xfId="0" applyNumberFormat="1" applyFont="1" applyBorder="1"/>
    <xf numFmtId="177" fontId="2" fillId="0" borderId="4" xfId="0" applyNumberFormat="1" applyFont="1" applyBorder="1"/>
    <xf numFmtId="177" fontId="2" fillId="0" borderId="1" xfId="0" applyNumberFormat="1" applyFont="1" applyBorder="1"/>
    <xf numFmtId="0" fontId="0" fillId="0" borderId="1" xfId="0" applyBorder="1" applyAlignment="1">
      <alignment vertical="center"/>
    </xf>
    <xf numFmtId="0" fontId="0" fillId="0" borderId="0" xfId="0" applyAlignment="1">
      <alignment wrapText="1"/>
    </xf>
    <xf numFmtId="0" fontId="4" fillId="0" borderId="1" xfId="0" applyFont="1" applyBorder="1" applyAlignment="1">
      <alignment vertical="center" wrapText="1"/>
    </xf>
    <xf numFmtId="0" fontId="5" fillId="0" borderId="0" xfId="0" applyFont="1" applyAlignment="1">
      <alignment vertical="center" wrapText="1"/>
    </xf>
    <xf numFmtId="0" fontId="0" fillId="0" borderId="7" xfId="0" applyBorder="1" applyAlignment="1">
      <alignment vertical="center" shrinkToFit="1"/>
    </xf>
    <xf numFmtId="0" fontId="0" fillId="0" borderId="8" xfId="0" applyBorder="1" applyAlignment="1">
      <alignment vertical="center" shrinkToFit="1"/>
    </xf>
    <xf numFmtId="0" fontId="3" fillId="0" borderId="0" xfId="0" applyFont="1" applyAlignment="1">
      <alignment horizontal="center"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1514475</xdr:colOff>
      <xdr:row>4</xdr:row>
      <xdr:rowOff>133350</xdr:rowOff>
    </xdr:from>
    <xdr:to>
      <xdr:col>3</xdr:col>
      <xdr:colOff>476250</xdr:colOff>
      <xdr:row>7</xdr:row>
      <xdr:rowOff>190500</xdr:rowOff>
    </xdr:to>
    <xdr:sp macro="" textlink="">
      <xdr:nvSpPr>
        <xdr:cNvPr id="2050" name="AutoShape 2">
          <a:extLst>
            <a:ext uri="{FF2B5EF4-FFF2-40B4-BE49-F238E27FC236}">
              <a16:creationId xmlns:a16="http://schemas.microsoft.com/office/drawing/2014/main" id="{00000000-0008-0000-0000-000002080000}"/>
            </a:ext>
          </a:extLst>
        </xdr:cNvPr>
        <xdr:cNvSpPr>
          <a:spLocks noChangeArrowheads="1"/>
        </xdr:cNvSpPr>
      </xdr:nvSpPr>
      <xdr:spPr bwMode="auto">
        <a:xfrm>
          <a:off x="4943475" y="1028700"/>
          <a:ext cx="1295400" cy="647700"/>
        </a:xfrm>
        <a:prstGeom prst="wedgeRoundRectCallout">
          <a:avLst>
            <a:gd name="adj1" fmla="val -63236"/>
            <a:gd name="adj2" fmla="val -6764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サービス種類を選択してください。</a:t>
          </a:r>
          <a:endParaRPr lang="ja-JP" altLang="en-US"/>
        </a:p>
      </xdr:txBody>
    </xdr:sp>
    <xdr:clientData/>
  </xdr:twoCellAnchor>
  <xdr:twoCellAnchor>
    <xdr:from>
      <xdr:col>0</xdr:col>
      <xdr:colOff>0</xdr:colOff>
      <xdr:row>7</xdr:row>
      <xdr:rowOff>57150</xdr:rowOff>
    </xdr:from>
    <xdr:to>
      <xdr:col>1</xdr:col>
      <xdr:colOff>95250</xdr:colOff>
      <xdr:row>7</xdr:row>
      <xdr:rowOff>581025</xdr:rowOff>
    </xdr:to>
    <xdr:sp macro="" textlink="">
      <xdr:nvSpPr>
        <xdr:cNvPr id="2051" name="AutoShape 3">
          <a:extLst>
            <a:ext uri="{FF2B5EF4-FFF2-40B4-BE49-F238E27FC236}">
              <a16:creationId xmlns:a16="http://schemas.microsoft.com/office/drawing/2014/main" id="{00000000-0008-0000-0000-000003080000}"/>
            </a:ext>
          </a:extLst>
        </xdr:cNvPr>
        <xdr:cNvSpPr>
          <a:spLocks noChangeArrowheads="1"/>
        </xdr:cNvSpPr>
      </xdr:nvSpPr>
      <xdr:spPr bwMode="auto">
        <a:xfrm>
          <a:off x="0" y="1543050"/>
          <a:ext cx="1190625" cy="523875"/>
        </a:xfrm>
        <a:prstGeom prst="wedgeRoundRectCallout">
          <a:avLst>
            <a:gd name="adj1" fmla="val 61199"/>
            <a:gd name="adj2" fmla="val -9727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加算の種類を選択してください。</a:t>
          </a:r>
          <a:endParaRPr lang="ja-JP" altLang="en-US"/>
        </a:p>
      </xdr:txBody>
    </xdr:sp>
    <xdr:clientData/>
  </xdr:twoCellAnchor>
  <xdr:twoCellAnchor>
    <xdr:from>
      <xdr:col>3</xdr:col>
      <xdr:colOff>190500</xdr:colOff>
      <xdr:row>14</xdr:row>
      <xdr:rowOff>95250</xdr:rowOff>
    </xdr:from>
    <xdr:to>
      <xdr:col>5</xdr:col>
      <xdr:colOff>114300</xdr:colOff>
      <xdr:row>18</xdr:row>
      <xdr:rowOff>85725</xdr:rowOff>
    </xdr:to>
    <xdr:sp macro="" textlink="">
      <xdr:nvSpPr>
        <xdr:cNvPr id="2052" name="AutoShape 4">
          <a:extLst>
            <a:ext uri="{FF2B5EF4-FFF2-40B4-BE49-F238E27FC236}">
              <a16:creationId xmlns:a16="http://schemas.microsoft.com/office/drawing/2014/main" id="{00000000-0008-0000-0000-000004080000}"/>
            </a:ext>
          </a:extLst>
        </xdr:cNvPr>
        <xdr:cNvSpPr>
          <a:spLocks noChangeArrowheads="1"/>
        </xdr:cNvSpPr>
      </xdr:nvSpPr>
      <xdr:spPr bwMode="auto">
        <a:xfrm>
          <a:off x="5953125" y="3733800"/>
          <a:ext cx="1295400" cy="981075"/>
        </a:xfrm>
        <a:prstGeom prst="wedgeRoundRectCallout">
          <a:avLst>
            <a:gd name="adj1" fmla="val -233088"/>
            <a:gd name="adj2" fmla="val -5485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該当する人員の常勤換算数を入力してください。（小数点第２位以下切り捨て）</a:t>
          </a:r>
          <a:endParaRPr lang="ja-JP" altLang="en-US"/>
        </a:p>
      </xdr:txBody>
    </xdr:sp>
    <xdr:clientData/>
  </xdr:twoCellAnchor>
  <xdr:twoCellAnchor>
    <xdr:from>
      <xdr:col>2</xdr:col>
      <xdr:colOff>1809750</xdr:colOff>
      <xdr:row>22</xdr:row>
      <xdr:rowOff>342900</xdr:rowOff>
    </xdr:from>
    <xdr:to>
      <xdr:col>4</xdr:col>
      <xdr:colOff>85725</xdr:colOff>
      <xdr:row>27</xdr:row>
      <xdr:rowOff>114300</xdr:rowOff>
    </xdr:to>
    <xdr:grpSp>
      <xdr:nvGrpSpPr>
        <xdr:cNvPr id="2056" name="Group 8">
          <a:extLst>
            <a:ext uri="{FF2B5EF4-FFF2-40B4-BE49-F238E27FC236}">
              <a16:creationId xmlns:a16="http://schemas.microsoft.com/office/drawing/2014/main" id="{00000000-0008-0000-0000-000008080000}"/>
            </a:ext>
          </a:extLst>
        </xdr:cNvPr>
        <xdr:cNvGrpSpPr>
          <a:grpSpLocks/>
        </xdr:cNvGrpSpPr>
      </xdr:nvGrpSpPr>
      <xdr:grpSpPr bwMode="auto">
        <a:xfrm>
          <a:off x="5238750" y="6076950"/>
          <a:ext cx="1295400" cy="981075"/>
          <a:chOff x="549" y="630"/>
          <a:chExt cx="136" cy="103"/>
        </a:xfrm>
      </xdr:grpSpPr>
      <xdr:sp macro="" textlink="">
        <xdr:nvSpPr>
          <xdr:cNvPr id="2053" name="AutoShape 5">
            <a:extLst>
              <a:ext uri="{FF2B5EF4-FFF2-40B4-BE49-F238E27FC236}">
                <a16:creationId xmlns:a16="http://schemas.microsoft.com/office/drawing/2014/main" id="{00000000-0008-0000-0000-000005080000}"/>
              </a:ext>
            </a:extLst>
          </xdr:cNvPr>
          <xdr:cNvSpPr>
            <a:spLocks noChangeArrowheads="1"/>
          </xdr:cNvSpPr>
        </xdr:nvSpPr>
        <xdr:spPr bwMode="auto">
          <a:xfrm>
            <a:off x="549" y="630"/>
            <a:ext cx="136" cy="103"/>
          </a:xfrm>
          <a:prstGeom prst="wedgeRoundRectCallout">
            <a:avLst>
              <a:gd name="adj1" fmla="val -187500"/>
              <a:gd name="adj2" fmla="val -3543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自動的に集計されますので、変更しないでください。</a:t>
            </a:r>
            <a:endParaRPr lang="ja-JP" altLang="en-US"/>
          </a:p>
        </xdr:txBody>
      </xdr:sp>
      <xdr:sp macro="" textlink="">
        <xdr:nvSpPr>
          <xdr:cNvPr id="2054" name="AutoShape 6">
            <a:extLst>
              <a:ext uri="{FF2B5EF4-FFF2-40B4-BE49-F238E27FC236}">
                <a16:creationId xmlns:a16="http://schemas.microsoft.com/office/drawing/2014/main" id="{00000000-0008-0000-0000-000006080000}"/>
              </a:ext>
            </a:extLst>
          </xdr:cNvPr>
          <xdr:cNvSpPr>
            <a:spLocks noChangeArrowheads="1"/>
          </xdr:cNvSpPr>
        </xdr:nvSpPr>
        <xdr:spPr bwMode="auto">
          <a:xfrm>
            <a:off x="549" y="630"/>
            <a:ext cx="136" cy="103"/>
          </a:xfrm>
          <a:prstGeom prst="wedgeRoundRectCallout">
            <a:avLst>
              <a:gd name="adj1" fmla="val -184560"/>
              <a:gd name="adj2" fmla="val -10145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自動的に集計されますので、変更しないでください。</a:t>
            </a:r>
            <a:endParaRPr lang="ja-JP" altLang="en-US"/>
          </a:p>
        </xdr:txBody>
      </xdr:sp>
      <xdr:sp macro="" textlink="">
        <xdr:nvSpPr>
          <xdr:cNvPr id="2055" name="AutoShape 7">
            <a:extLst>
              <a:ext uri="{FF2B5EF4-FFF2-40B4-BE49-F238E27FC236}">
                <a16:creationId xmlns:a16="http://schemas.microsoft.com/office/drawing/2014/main" id="{00000000-0008-0000-0000-000007080000}"/>
              </a:ext>
            </a:extLst>
          </xdr:cNvPr>
          <xdr:cNvSpPr>
            <a:spLocks noChangeArrowheads="1"/>
          </xdr:cNvSpPr>
        </xdr:nvSpPr>
        <xdr:spPr bwMode="auto">
          <a:xfrm>
            <a:off x="549" y="630"/>
            <a:ext cx="136" cy="103"/>
          </a:xfrm>
          <a:prstGeom prst="wedgeRoundRectCallout">
            <a:avLst>
              <a:gd name="adj1" fmla="val -35296"/>
              <a:gd name="adj2" fmla="val -10533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自動的に集計されますので、変更しないでください。</a:t>
            </a:r>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7" workbookViewId="0">
      <selection activeCell="E6" sqref="E6"/>
    </sheetView>
  </sheetViews>
  <sheetFormatPr defaultRowHeight="13.5" x14ac:dyDescent="0.15"/>
  <cols>
    <col min="1" max="1" width="14.375" bestFit="1" customWidth="1"/>
    <col min="2" max="3" width="30.625" customWidth="1"/>
    <col min="7" max="10" width="10.625" hidden="1" customWidth="1"/>
  </cols>
  <sheetData>
    <row r="1" spans="1:10" x14ac:dyDescent="0.15">
      <c r="A1" t="s">
        <v>43</v>
      </c>
    </row>
    <row r="2" spans="1:10" ht="24" customHeight="1" x14ac:dyDescent="0.15">
      <c r="A2" s="28" t="s">
        <v>22</v>
      </c>
      <c r="B2" s="28"/>
      <c r="C2" s="28"/>
      <c r="G2" t="s">
        <v>0</v>
      </c>
      <c r="H2" t="s">
        <v>44</v>
      </c>
      <c r="I2" t="s">
        <v>4</v>
      </c>
      <c r="J2" t="s">
        <v>5</v>
      </c>
    </row>
    <row r="3" spans="1:10" x14ac:dyDescent="0.15">
      <c r="H3">
        <v>2</v>
      </c>
      <c r="I3">
        <v>3</v>
      </c>
      <c r="J3">
        <v>4</v>
      </c>
    </row>
    <row r="4" spans="1:10" ht="20.100000000000001" customHeight="1" x14ac:dyDescent="0.15">
      <c r="A4" s="14" t="s">
        <v>1</v>
      </c>
      <c r="B4" s="26"/>
      <c r="C4" s="27"/>
      <c r="G4" t="s">
        <v>46</v>
      </c>
      <c r="H4" t="s">
        <v>7</v>
      </c>
    </row>
    <row r="5" spans="1:10" ht="19.5" customHeight="1" x14ac:dyDescent="0.15">
      <c r="C5" s="16" t="s">
        <v>52</v>
      </c>
      <c r="G5" t="s">
        <v>49</v>
      </c>
      <c r="H5" t="s">
        <v>9</v>
      </c>
      <c r="I5" t="s">
        <v>47</v>
      </c>
      <c r="J5" t="s">
        <v>50</v>
      </c>
    </row>
    <row r="6" spans="1:10" ht="20.100000000000001" customHeight="1" x14ac:dyDescent="0.15">
      <c r="A6" s="14" t="s">
        <v>6</v>
      </c>
      <c r="B6" s="14" t="s">
        <v>5</v>
      </c>
      <c r="C6" s="13" t="s">
        <v>51</v>
      </c>
      <c r="G6" t="s">
        <v>45</v>
      </c>
      <c r="H6" t="s">
        <v>9</v>
      </c>
      <c r="I6" t="s">
        <v>11</v>
      </c>
      <c r="J6" t="s">
        <v>23</v>
      </c>
    </row>
    <row r="7" spans="1:10" x14ac:dyDescent="0.15">
      <c r="G7" t="s">
        <v>2</v>
      </c>
      <c r="H7" t="s">
        <v>9</v>
      </c>
      <c r="I7" t="s">
        <v>11</v>
      </c>
      <c r="J7" t="s">
        <v>24</v>
      </c>
    </row>
    <row r="8" spans="1:10" ht="52.5" customHeight="1" x14ac:dyDescent="0.15">
      <c r="A8" s="17" t="s">
        <v>48</v>
      </c>
      <c r="B8" s="2" t="e">
        <f>H10&amp;"の常勤換算数"</f>
        <v>#N/A</v>
      </c>
      <c r="C8" s="2" t="e">
        <f>"左記の内、" &amp; H21 &amp; "である者の常勤換算数"</f>
        <v>#N/A</v>
      </c>
      <c r="G8" s="16" t="s">
        <v>3</v>
      </c>
      <c r="H8" s="16" t="s">
        <v>8</v>
      </c>
      <c r="I8" s="16" t="s">
        <v>10</v>
      </c>
      <c r="J8" s="16" t="s">
        <v>25</v>
      </c>
    </row>
    <row r="9" spans="1:10" ht="20.100000000000001" customHeight="1" x14ac:dyDescent="0.15">
      <c r="A9" s="3" t="s">
        <v>31</v>
      </c>
      <c r="B9" s="8">
        <v>2</v>
      </c>
      <c r="C9" s="8">
        <v>1</v>
      </c>
    </row>
    <row r="10" spans="1:10" ht="20.100000000000001" customHeight="1" x14ac:dyDescent="0.15">
      <c r="A10" s="4" t="s">
        <v>32</v>
      </c>
      <c r="B10" s="9">
        <v>2</v>
      </c>
      <c r="C10" s="9">
        <v>1</v>
      </c>
      <c r="G10" t="s">
        <v>12</v>
      </c>
      <c r="H10" s="1" t="e">
        <f>VLOOKUP(B4,G4:J9,HLOOKUP(B6,H2:J8,2,0),0)</f>
        <v>#N/A</v>
      </c>
      <c r="I10" s="1"/>
      <c r="J10" s="1"/>
    </row>
    <row r="11" spans="1:10" ht="20.100000000000001" customHeight="1" x14ac:dyDescent="0.15">
      <c r="A11" s="4" t="s">
        <v>33</v>
      </c>
      <c r="B11" s="9">
        <v>2</v>
      </c>
      <c r="C11" s="9">
        <v>1</v>
      </c>
    </row>
    <row r="12" spans="1:10" ht="20.100000000000001" customHeight="1" x14ac:dyDescent="0.15">
      <c r="A12" s="4" t="s">
        <v>34</v>
      </c>
      <c r="B12" s="9">
        <v>2</v>
      </c>
      <c r="C12" s="9">
        <v>1</v>
      </c>
    </row>
    <row r="13" spans="1:10" ht="20.100000000000001" customHeight="1" x14ac:dyDescent="0.15">
      <c r="A13" s="4" t="s">
        <v>35</v>
      </c>
      <c r="B13" s="9">
        <v>2</v>
      </c>
      <c r="C13" s="9">
        <v>1</v>
      </c>
      <c r="H13" t="s">
        <v>44</v>
      </c>
      <c r="I13" t="s">
        <v>4</v>
      </c>
      <c r="J13" t="s">
        <v>5</v>
      </c>
    </row>
    <row r="14" spans="1:10" ht="20.100000000000001" customHeight="1" x14ac:dyDescent="0.15">
      <c r="A14" s="4" t="s">
        <v>36</v>
      </c>
      <c r="B14" s="9">
        <v>3</v>
      </c>
      <c r="C14" s="9">
        <v>1</v>
      </c>
      <c r="G14" t="s">
        <v>0</v>
      </c>
      <c r="H14">
        <v>2</v>
      </c>
      <c r="I14">
        <v>3</v>
      </c>
      <c r="J14">
        <v>4</v>
      </c>
    </row>
    <row r="15" spans="1:10" ht="20.100000000000001" customHeight="1" x14ac:dyDescent="0.15">
      <c r="A15" s="4" t="s">
        <v>37</v>
      </c>
      <c r="B15" s="9">
        <v>3</v>
      </c>
      <c r="C15" s="9">
        <v>1</v>
      </c>
      <c r="G15" t="s">
        <v>46</v>
      </c>
      <c r="H15" t="s">
        <v>26</v>
      </c>
    </row>
    <row r="16" spans="1:10" ht="20.100000000000001" customHeight="1" x14ac:dyDescent="0.15">
      <c r="A16" s="4" t="s">
        <v>38</v>
      </c>
      <c r="B16" s="9">
        <v>3</v>
      </c>
      <c r="C16" s="9">
        <v>1</v>
      </c>
      <c r="G16" t="s">
        <v>49</v>
      </c>
      <c r="H16" t="s">
        <v>27</v>
      </c>
      <c r="I16" t="s">
        <v>28</v>
      </c>
      <c r="J16" t="s">
        <v>50</v>
      </c>
    </row>
    <row r="17" spans="1:10" ht="20.100000000000001" customHeight="1" x14ac:dyDescent="0.15">
      <c r="A17" s="4" t="s">
        <v>39</v>
      </c>
      <c r="B17" s="9">
        <v>2</v>
      </c>
      <c r="C17" s="9">
        <v>0.8</v>
      </c>
      <c r="G17" t="s">
        <v>45</v>
      </c>
      <c r="H17" t="s">
        <v>27</v>
      </c>
      <c r="I17" t="s">
        <v>18</v>
      </c>
      <c r="J17" t="s">
        <v>29</v>
      </c>
    </row>
    <row r="18" spans="1:10" ht="20.100000000000001" customHeight="1" x14ac:dyDescent="0.15">
      <c r="A18" s="4" t="s">
        <v>40</v>
      </c>
      <c r="B18" s="9">
        <v>2</v>
      </c>
      <c r="C18" s="9">
        <v>0.8</v>
      </c>
      <c r="G18" t="s">
        <v>2</v>
      </c>
      <c r="H18" t="s">
        <v>15</v>
      </c>
      <c r="I18" t="s">
        <v>17</v>
      </c>
      <c r="J18" t="s">
        <v>16</v>
      </c>
    </row>
    <row r="19" spans="1:10" ht="20.100000000000001" customHeight="1" x14ac:dyDescent="0.15">
      <c r="A19" s="4" t="s">
        <v>41</v>
      </c>
      <c r="B19" s="9">
        <v>2</v>
      </c>
      <c r="C19" s="9">
        <v>0.8</v>
      </c>
      <c r="G19" t="s">
        <v>3</v>
      </c>
      <c r="H19" t="s">
        <v>15</v>
      </c>
      <c r="I19" t="s">
        <v>17</v>
      </c>
      <c r="J19" t="s">
        <v>16</v>
      </c>
    </row>
    <row r="20" spans="1:10" ht="20.100000000000001" customHeight="1" x14ac:dyDescent="0.15">
      <c r="A20" s="5" t="s">
        <v>42</v>
      </c>
      <c r="B20" s="10">
        <v>2</v>
      </c>
      <c r="C20" s="10">
        <v>0.8</v>
      </c>
    </row>
    <row r="21" spans="1:10" ht="27.75" customHeight="1" x14ac:dyDescent="0.15">
      <c r="A21" s="6" t="s">
        <v>14</v>
      </c>
      <c r="B21" s="11">
        <f>ROUNDDOWN((SUM(B9:B20)/H23),1)</f>
        <v>2.2000000000000002</v>
      </c>
      <c r="C21" s="11">
        <f>ROUNDDOWN((SUM(C9:C20)/H24),1)</f>
        <v>0.9</v>
      </c>
      <c r="G21" t="s">
        <v>13</v>
      </c>
      <c r="H21" t="e">
        <f>VLOOKUP(B4,G15:J19,HLOOKUP(B6,H13:J19,2,0),0)</f>
        <v>#N/A</v>
      </c>
    </row>
    <row r="22" spans="1:10" ht="14.25" thickBot="1" x14ac:dyDescent="0.2"/>
    <row r="23" spans="1:10" ht="41.25" thickBot="1" x14ac:dyDescent="0.2">
      <c r="A23" s="7" t="s">
        <v>19</v>
      </c>
      <c r="B23" s="12">
        <f>ROUNDDOWN((C21/B21),3)</f>
        <v>0.40899999999999997</v>
      </c>
      <c r="G23" t="s">
        <v>20</v>
      </c>
      <c r="H23">
        <f>COUNTIF(B9:B20,"&gt;0")</f>
        <v>12</v>
      </c>
    </row>
    <row r="24" spans="1:10" x14ac:dyDescent="0.15">
      <c r="G24" t="s">
        <v>21</v>
      </c>
      <c r="H24">
        <f>COUNTIF(C9:C20,"&gt;0")</f>
        <v>12</v>
      </c>
    </row>
  </sheetData>
  <mergeCells count="2">
    <mergeCell ref="B4:C4"/>
    <mergeCell ref="A2:C2"/>
  </mergeCells>
  <phoneticPr fontId="1"/>
  <dataValidations count="2">
    <dataValidation type="list" showInputMessage="1" showErrorMessage="1" sqref="B4">
      <formula1>$G$2:$G$8</formula1>
    </dataValidation>
    <dataValidation type="list" showInputMessage="1" showErrorMessage="1" sqref="B6:B7">
      <formula1>$G$2:$J$2</formula1>
    </dataValidation>
  </dataValidations>
  <pageMargins left="0.75" right="0.75" top="1" bottom="1"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topLeftCell="A16" workbookViewId="0">
      <selection activeCell="G24" sqref="G24"/>
    </sheetView>
  </sheetViews>
  <sheetFormatPr defaultRowHeight="13.5" x14ac:dyDescent="0.15"/>
  <cols>
    <col min="1" max="1" width="14.375" bestFit="1" customWidth="1"/>
    <col min="2" max="3" width="30.625" customWidth="1"/>
  </cols>
  <sheetData>
    <row r="1" spans="1:3" x14ac:dyDescent="0.15">
      <c r="A1" t="s">
        <v>43</v>
      </c>
    </row>
    <row r="2" spans="1:3" ht="24" customHeight="1" x14ac:dyDescent="0.15">
      <c r="A2" s="28" t="s">
        <v>30</v>
      </c>
      <c r="B2" s="28"/>
      <c r="C2" s="28"/>
    </row>
    <row r="4" spans="1:3" ht="20.100000000000001" customHeight="1" x14ac:dyDescent="0.15">
      <c r="A4" s="15" t="s">
        <v>1</v>
      </c>
      <c r="B4" s="29" t="s">
        <v>60</v>
      </c>
      <c r="C4" s="29"/>
    </row>
    <row r="5" spans="1:3" ht="19.5" customHeight="1" x14ac:dyDescent="0.15">
      <c r="C5" s="16"/>
    </row>
    <row r="6" spans="1:3" ht="20.100000000000001" customHeight="1" x14ac:dyDescent="0.15">
      <c r="A6" s="15" t="s">
        <v>6</v>
      </c>
      <c r="B6" s="15" t="s">
        <v>53</v>
      </c>
      <c r="C6" s="13"/>
    </row>
    <row r="8" spans="1:3" ht="52.5" customHeight="1" x14ac:dyDescent="0.15">
      <c r="A8" s="17" t="s">
        <v>48</v>
      </c>
      <c r="B8" s="2" t="s">
        <v>55</v>
      </c>
      <c r="C8" s="2" t="s">
        <v>56</v>
      </c>
    </row>
    <row r="9" spans="1:3" ht="20.100000000000001" customHeight="1" x14ac:dyDescent="0.15">
      <c r="A9" s="3"/>
      <c r="B9" s="18"/>
      <c r="C9" s="18"/>
    </row>
    <row r="10" spans="1:3" ht="20.100000000000001" customHeight="1" x14ac:dyDescent="0.15">
      <c r="A10" s="4"/>
      <c r="B10" s="19"/>
      <c r="C10" s="19"/>
    </row>
    <row r="11" spans="1:3" ht="20.100000000000001" customHeight="1" x14ac:dyDescent="0.15">
      <c r="A11" s="4"/>
      <c r="B11" s="19"/>
      <c r="C11" s="19"/>
    </row>
    <row r="12" spans="1:3" ht="20.100000000000001" customHeight="1" x14ac:dyDescent="0.15">
      <c r="A12" s="4"/>
      <c r="B12" s="19"/>
      <c r="C12" s="19"/>
    </row>
    <row r="13" spans="1:3" ht="20.100000000000001" customHeight="1" x14ac:dyDescent="0.15">
      <c r="A13" s="4"/>
      <c r="B13" s="19"/>
      <c r="C13" s="19"/>
    </row>
    <row r="14" spans="1:3" ht="20.100000000000001" customHeight="1" x14ac:dyDescent="0.15">
      <c r="A14" s="4"/>
      <c r="B14" s="19"/>
      <c r="C14" s="19"/>
    </row>
    <row r="15" spans="1:3" ht="20.100000000000001" customHeight="1" x14ac:dyDescent="0.15">
      <c r="A15" s="4"/>
      <c r="B15" s="19"/>
      <c r="C15" s="19"/>
    </row>
    <row r="16" spans="1:3" ht="20.100000000000001" customHeight="1" x14ac:dyDescent="0.15">
      <c r="A16" s="4"/>
      <c r="B16" s="19"/>
      <c r="C16" s="19"/>
    </row>
    <row r="17" spans="1:6" ht="20.100000000000001" customHeight="1" x14ac:dyDescent="0.15">
      <c r="A17" s="4"/>
      <c r="B17" s="19"/>
      <c r="C17" s="19"/>
    </row>
    <row r="18" spans="1:6" ht="20.100000000000001" customHeight="1" x14ac:dyDescent="0.15">
      <c r="A18" s="4"/>
      <c r="B18" s="19"/>
      <c r="C18" s="19"/>
    </row>
    <row r="19" spans="1:6" ht="20.100000000000001" customHeight="1" x14ac:dyDescent="0.15">
      <c r="A19" s="4"/>
      <c r="B19" s="19"/>
      <c r="C19" s="19"/>
    </row>
    <row r="20" spans="1:6" ht="20.100000000000001" customHeight="1" x14ac:dyDescent="0.15">
      <c r="A20" s="5"/>
      <c r="B20" s="20"/>
      <c r="C20" s="20"/>
    </row>
    <row r="21" spans="1:6" ht="27.75" customHeight="1" x14ac:dyDescent="0.15">
      <c r="A21" s="6" t="s">
        <v>14</v>
      </c>
      <c r="B21" s="21" t="e">
        <f>ROUNDDOWN((SUM(B9:B20)/E23),1)</f>
        <v>#DIV/0!</v>
      </c>
      <c r="C21" s="21" t="e">
        <f>ROUNDDOWN((SUM(C9:C20)/F23),1)</f>
        <v>#DIV/0!</v>
      </c>
    </row>
    <row r="22" spans="1:6" ht="14.25" thickBot="1" x14ac:dyDescent="0.2"/>
    <row r="23" spans="1:6" ht="41.25" thickBot="1" x14ac:dyDescent="0.2">
      <c r="A23" s="7" t="s">
        <v>19</v>
      </c>
      <c r="B23" s="12" t="e">
        <f>ROUNDDOWN((C21/B21),3)</f>
        <v>#DIV/0!</v>
      </c>
      <c r="C23" s="23" t="s">
        <v>57</v>
      </c>
      <c r="E23">
        <f>COUNTIF(B9:B20,"&gt;0")</f>
        <v>0</v>
      </c>
      <c r="F23">
        <f>COUNTIF(C9:C20,"&gt;0")</f>
        <v>0</v>
      </c>
    </row>
  </sheetData>
  <mergeCells count="2">
    <mergeCell ref="A2:C2"/>
    <mergeCell ref="B4:C4"/>
  </mergeCells>
  <phoneticPr fontId="1"/>
  <dataValidations count="1">
    <dataValidation showInputMessage="1" showErrorMessage="1" sqref="B7"/>
  </dataValidations>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election activeCell="B5" sqref="B5"/>
    </sheetView>
  </sheetViews>
  <sheetFormatPr defaultRowHeight="13.5" x14ac:dyDescent="0.15"/>
  <cols>
    <col min="1" max="1" width="14.375" bestFit="1" customWidth="1"/>
    <col min="2" max="3" width="30.625" customWidth="1"/>
  </cols>
  <sheetData>
    <row r="1" spans="1:3" x14ac:dyDescent="0.15">
      <c r="A1" t="s">
        <v>43</v>
      </c>
    </row>
    <row r="2" spans="1:3" ht="24" customHeight="1" x14ac:dyDescent="0.15">
      <c r="A2" s="28" t="s">
        <v>30</v>
      </c>
      <c r="B2" s="28"/>
      <c r="C2" s="28"/>
    </row>
    <row r="4" spans="1:3" ht="20.100000000000001" customHeight="1" x14ac:dyDescent="0.15">
      <c r="A4" s="22" t="s">
        <v>1</v>
      </c>
      <c r="B4" s="29" t="s">
        <v>60</v>
      </c>
      <c r="C4" s="29"/>
    </row>
    <row r="5" spans="1:3" ht="19.5" customHeight="1" x14ac:dyDescent="0.15">
      <c r="C5" s="16"/>
    </row>
    <row r="6" spans="1:3" ht="20.100000000000001" customHeight="1" x14ac:dyDescent="0.15">
      <c r="A6" s="22" t="s">
        <v>6</v>
      </c>
      <c r="B6" s="22" t="s">
        <v>54</v>
      </c>
      <c r="C6" s="13"/>
    </row>
    <row r="8" spans="1:3" ht="52.5" customHeight="1" x14ac:dyDescent="0.15">
      <c r="A8" s="17" t="s">
        <v>48</v>
      </c>
      <c r="B8" s="2" t="s">
        <v>55</v>
      </c>
      <c r="C8" s="2" t="s">
        <v>56</v>
      </c>
    </row>
    <row r="9" spans="1:3" ht="20.100000000000001" customHeight="1" x14ac:dyDescent="0.15">
      <c r="A9" s="3"/>
      <c r="B9" s="18"/>
      <c r="C9" s="18"/>
    </row>
    <row r="10" spans="1:3" ht="20.100000000000001" customHeight="1" x14ac:dyDescent="0.15">
      <c r="A10" s="4"/>
      <c r="B10" s="19"/>
      <c r="C10" s="19"/>
    </row>
    <row r="11" spans="1:3" ht="20.100000000000001" customHeight="1" x14ac:dyDescent="0.15">
      <c r="A11" s="4"/>
      <c r="B11" s="19"/>
      <c r="C11" s="19"/>
    </row>
    <row r="12" spans="1:3" ht="20.100000000000001" customHeight="1" x14ac:dyDescent="0.15">
      <c r="A12" s="4"/>
      <c r="B12" s="19"/>
      <c r="C12" s="19"/>
    </row>
    <row r="13" spans="1:3" ht="20.100000000000001" customHeight="1" x14ac:dyDescent="0.15">
      <c r="A13" s="4"/>
      <c r="B13" s="19"/>
      <c r="C13" s="19"/>
    </row>
    <row r="14" spans="1:3" ht="20.100000000000001" customHeight="1" x14ac:dyDescent="0.15">
      <c r="A14" s="4"/>
      <c r="B14" s="19"/>
      <c r="C14" s="19"/>
    </row>
    <row r="15" spans="1:3" ht="20.100000000000001" customHeight="1" x14ac:dyDescent="0.15">
      <c r="A15" s="4"/>
      <c r="B15" s="19"/>
      <c r="C15" s="19"/>
    </row>
    <row r="16" spans="1:3" ht="20.100000000000001" customHeight="1" x14ac:dyDescent="0.15">
      <c r="A16" s="4"/>
      <c r="B16" s="19"/>
      <c r="C16" s="19"/>
    </row>
    <row r="17" spans="1:6" ht="20.100000000000001" customHeight="1" x14ac:dyDescent="0.15">
      <c r="A17" s="4"/>
      <c r="B17" s="19"/>
      <c r="C17" s="19"/>
    </row>
    <row r="18" spans="1:6" ht="20.100000000000001" customHeight="1" x14ac:dyDescent="0.15">
      <c r="A18" s="4"/>
      <c r="B18" s="19"/>
      <c r="C18" s="19"/>
    </row>
    <row r="19" spans="1:6" ht="20.100000000000001" customHeight="1" x14ac:dyDescent="0.15">
      <c r="A19" s="4"/>
      <c r="B19" s="19"/>
      <c r="C19" s="19"/>
    </row>
    <row r="20" spans="1:6" ht="20.100000000000001" customHeight="1" x14ac:dyDescent="0.15">
      <c r="A20" s="5"/>
      <c r="B20" s="20"/>
      <c r="C20" s="20"/>
    </row>
    <row r="21" spans="1:6" ht="27.75" customHeight="1" x14ac:dyDescent="0.15">
      <c r="A21" s="6" t="s">
        <v>14</v>
      </c>
      <c r="B21" s="21" t="e">
        <f>ROUNDDOWN((SUM(B9:B20)/E23),1)</f>
        <v>#DIV/0!</v>
      </c>
      <c r="C21" s="21" t="e">
        <f>ROUNDDOWN((SUM(C9:C20)/F23),1)</f>
        <v>#DIV/0!</v>
      </c>
    </row>
    <row r="22" spans="1:6" ht="14.25" thickBot="1" x14ac:dyDescent="0.2"/>
    <row r="23" spans="1:6" ht="41.25" thickBot="1" x14ac:dyDescent="0.2">
      <c r="A23" s="7" t="s">
        <v>19</v>
      </c>
      <c r="B23" s="12" t="e">
        <f>ROUNDDOWN((C21/B21),3)</f>
        <v>#DIV/0!</v>
      </c>
      <c r="C23" s="23" t="s">
        <v>58</v>
      </c>
      <c r="E23">
        <f>COUNTIF(B9:B20,"&gt;0")</f>
        <v>0</v>
      </c>
      <c r="F23">
        <f>COUNTIF(C9:C20,"&gt;0")</f>
        <v>0</v>
      </c>
    </row>
  </sheetData>
  <mergeCells count="2">
    <mergeCell ref="A2:C2"/>
    <mergeCell ref="B4:C4"/>
  </mergeCells>
  <phoneticPr fontId="1"/>
  <dataValidations count="1">
    <dataValidation showInputMessage="1" showErrorMessage="1" sqref="B7"/>
  </dataValidations>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tabSelected="1" workbookViewId="0">
      <selection activeCell="C25" sqref="C25"/>
    </sheetView>
  </sheetViews>
  <sheetFormatPr defaultRowHeight="13.5" x14ac:dyDescent="0.15"/>
  <cols>
    <col min="1" max="1" width="14.375" bestFit="1" customWidth="1"/>
    <col min="2" max="3" width="30.625" customWidth="1"/>
  </cols>
  <sheetData>
    <row r="1" spans="1:3" x14ac:dyDescent="0.15">
      <c r="A1" t="s">
        <v>61</v>
      </c>
    </row>
    <row r="2" spans="1:3" ht="24" customHeight="1" x14ac:dyDescent="0.15">
      <c r="A2" s="28" t="s">
        <v>30</v>
      </c>
      <c r="B2" s="28"/>
      <c r="C2" s="28"/>
    </row>
    <row r="4" spans="1:3" ht="20.100000000000001" customHeight="1" x14ac:dyDescent="0.15">
      <c r="A4" s="22" t="s">
        <v>1</v>
      </c>
      <c r="B4" s="29" t="s">
        <v>60</v>
      </c>
      <c r="C4" s="29"/>
    </row>
    <row r="5" spans="1:3" ht="19.5" customHeight="1" x14ac:dyDescent="0.15">
      <c r="C5" s="16"/>
    </row>
    <row r="6" spans="1:3" ht="20.100000000000001" customHeight="1" x14ac:dyDescent="0.15">
      <c r="A6" s="22" t="s">
        <v>6</v>
      </c>
      <c r="B6" s="22" t="s">
        <v>59</v>
      </c>
      <c r="C6" s="13"/>
    </row>
    <row r="8" spans="1:3" ht="52.5" customHeight="1" x14ac:dyDescent="0.15">
      <c r="A8" s="17" t="s">
        <v>48</v>
      </c>
      <c r="B8" s="24" t="s">
        <v>62</v>
      </c>
      <c r="C8" s="24" t="s">
        <v>63</v>
      </c>
    </row>
    <row r="9" spans="1:3" ht="20.100000000000001" customHeight="1" x14ac:dyDescent="0.15">
      <c r="A9" s="3"/>
      <c r="B9" s="18"/>
      <c r="C9" s="18"/>
    </row>
    <row r="10" spans="1:3" ht="20.100000000000001" customHeight="1" x14ac:dyDescent="0.15">
      <c r="A10" s="4"/>
      <c r="B10" s="19"/>
      <c r="C10" s="19"/>
    </row>
    <row r="11" spans="1:3" ht="20.100000000000001" customHeight="1" x14ac:dyDescent="0.15">
      <c r="A11" s="4"/>
      <c r="B11" s="19"/>
      <c r="C11" s="19"/>
    </row>
    <row r="12" spans="1:3" ht="20.100000000000001" customHeight="1" x14ac:dyDescent="0.15">
      <c r="A12" s="4"/>
      <c r="B12" s="19"/>
      <c r="C12" s="19"/>
    </row>
    <row r="13" spans="1:3" ht="20.100000000000001" customHeight="1" x14ac:dyDescent="0.15">
      <c r="A13" s="4"/>
      <c r="B13" s="19"/>
      <c r="C13" s="19"/>
    </row>
    <row r="14" spans="1:3" ht="20.100000000000001" customHeight="1" x14ac:dyDescent="0.15">
      <c r="A14" s="4"/>
      <c r="B14" s="19"/>
      <c r="C14" s="19"/>
    </row>
    <row r="15" spans="1:3" ht="20.100000000000001" customHeight="1" x14ac:dyDescent="0.15">
      <c r="A15" s="4"/>
      <c r="B15" s="19"/>
      <c r="C15" s="19"/>
    </row>
    <row r="16" spans="1:3" ht="20.100000000000001" customHeight="1" x14ac:dyDescent="0.15">
      <c r="A16" s="4"/>
      <c r="B16" s="19"/>
      <c r="C16" s="19"/>
    </row>
    <row r="17" spans="1:6" ht="20.100000000000001" customHeight="1" x14ac:dyDescent="0.15">
      <c r="A17" s="4"/>
      <c r="B17" s="19"/>
      <c r="C17" s="19"/>
    </row>
    <row r="18" spans="1:6" ht="20.100000000000001" customHeight="1" x14ac:dyDescent="0.15">
      <c r="A18" s="4"/>
      <c r="B18" s="19"/>
      <c r="C18" s="19"/>
    </row>
    <row r="19" spans="1:6" ht="20.100000000000001" customHeight="1" x14ac:dyDescent="0.15">
      <c r="A19" s="4"/>
      <c r="B19" s="19"/>
      <c r="C19" s="19"/>
    </row>
    <row r="20" spans="1:6" ht="20.100000000000001" customHeight="1" x14ac:dyDescent="0.15">
      <c r="A20" s="5"/>
      <c r="B20" s="20"/>
      <c r="C20" s="20"/>
    </row>
    <row r="21" spans="1:6" ht="27.75" customHeight="1" x14ac:dyDescent="0.15">
      <c r="A21" s="6" t="s">
        <v>14</v>
      </c>
      <c r="B21" s="21" t="e">
        <f>ROUNDDOWN((SUM(B9:B20)/E23),1)</f>
        <v>#DIV/0!</v>
      </c>
      <c r="C21" s="21" t="e">
        <f>ROUNDDOWN((SUM(C9:C20)/F23),1)</f>
        <v>#DIV/0!</v>
      </c>
    </row>
    <row r="22" spans="1:6" ht="14.25" thickBot="1" x14ac:dyDescent="0.2"/>
    <row r="23" spans="1:6" ht="41.25" thickBot="1" x14ac:dyDescent="0.2">
      <c r="A23" s="7" t="s">
        <v>19</v>
      </c>
      <c r="B23" s="12" t="e">
        <f>ROUNDDOWN((C21/B21),3)</f>
        <v>#DIV/0!</v>
      </c>
      <c r="C23" s="25" t="s">
        <v>64</v>
      </c>
      <c r="E23">
        <f>COUNTIF(B9:B20,"&gt;0")</f>
        <v>0</v>
      </c>
      <c r="F23">
        <f>COUNTIF(C9:C20,"&gt;0")</f>
        <v>0</v>
      </c>
    </row>
  </sheetData>
  <mergeCells count="2">
    <mergeCell ref="A2:C2"/>
    <mergeCell ref="B4:C4"/>
  </mergeCells>
  <phoneticPr fontId="1"/>
  <dataValidations count="1">
    <dataValidation showInputMessage="1" showErrorMessage="1" sqref="B7"/>
  </dataValidations>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記入例</vt:lpstr>
      <vt:lpstr>サービス加算Ⅰ</vt:lpstr>
      <vt:lpstr>サービス 加算Ⅱ</vt:lpstr>
      <vt:lpstr>サービス 加算Ⅲ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匠</dc:creator>
  <cp:lastModifiedBy> </cp:lastModifiedBy>
  <cp:lastPrinted>2018-03-01T04:23:45Z</cp:lastPrinted>
  <dcterms:created xsi:type="dcterms:W3CDTF">1997-01-08T22:48:59Z</dcterms:created>
  <dcterms:modified xsi:type="dcterms:W3CDTF">2021-04-13T06:12:56Z</dcterms:modified>
</cp:coreProperties>
</file>