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v0002\契約監理課\【物品・役務】公告\【教育総務課】小中学校カラーレーザープリンター賃貸借の関係書類について_20191111\"/>
    </mc:Choice>
  </mc:AlternateContent>
  <bookViews>
    <workbookView xWindow="0" yWindow="0" windowWidth="20490" windowHeight="7365" activeTab="1"/>
  </bookViews>
  <sheets>
    <sheet name="入札金額内訳書" sheetId="2" r:id="rId1"/>
    <sheet name="入札金額内訳書（記入例）" sheetId="3" r:id="rId2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3" l="1"/>
  <c r="K5" i="3"/>
  <c r="K23" i="3" l="1"/>
  <c r="K22" i="3"/>
  <c r="K21" i="3"/>
  <c r="K20" i="3"/>
  <c r="K19" i="3"/>
  <c r="K13" i="3"/>
  <c r="K12" i="3"/>
  <c r="K11" i="3"/>
  <c r="J29" i="3" l="1"/>
  <c r="K18" i="3"/>
</calcChain>
</file>

<file path=xl/sharedStrings.xml><?xml version="1.0" encoding="utf-8"?>
<sst xmlns="http://schemas.openxmlformats.org/spreadsheetml/2006/main" count="156" uniqueCount="43">
  <si>
    <t>機種</t>
    <rPh sb="0" eb="2">
      <t>キシュ</t>
    </rPh>
    <phoneticPr fontId="2"/>
  </si>
  <si>
    <t>賃貸借料金</t>
    <rPh sb="0" eb="3">
      <t>チンタイシャク</t>
    </rPh>
    <rPh sb="3" eb="5">
      <t>リョウキン</t>
    </rPh>
    <phoneticPr fontId="2"/>
  </si>
  <si>
    <t>円</t>
    <rPh sb="0" eb="1">
      <t>エン</t>
    </rPh>
    <phoneticPr fontId="2"/>
  </si>
  <si>
    <t>消耗品単価</t>
    <rPh sb="0" eb="2">
      <t>ショウモウ</t>
    </rPh>
    <rPh sb="2" eb="3">
      <t>ヒン</t>
    </rPh>
    <rPh sb="3" eb="5">
      <t>タンカ</t>
    </rPh>
    <phoneticPr fontId="2"/>
  </si>
  <si>
    <t>モノクロ</t>
    <phoneticPr fontId="2"/>
  </si>
  <si>
    <t>カラー</t>
    <phoneticPr fontId="2"/>
  </si>
  <si>
    <t>枚</t>
    <rPh sb="0" eb="1">
      <t>マイ</t>
    </rPh>
    <phoneticPr fontId="2"/>
  </si>
  <si>
    <t>感光体ユニット</t>
    <rPh sb="0" eb="3">
      <t>カンコウタイ</t>
    </rPh>
    <phoneticPr fontId="2"/>
  </si>
  <si>
    <t>廃トナーボックス</t>
    <rPh sb="0" eb="1">
      <t>ハイ</t>
    </rPh>
    <phoneticPr fontId="2"/>
  </si>
  <si>
    <t>月額</t>
    <rPh sb="0" eb="2">
      <t>ゲツガク</t>
    </rPh>
    <phoneticPr fontId="2"/>
  </si>
  <si>
    <t>×60月＝</t>
    <rPh sb="3" eb="4">
      <t>ゲツ</t>
    </rPh>
    <phoneticPr fontId="2"/>
  </si>
  <si>
    <t>名称</t>
    <rPh sb="0" eb="2">
      <t>メイショウ</t>
    </rPh>
    <phoneticPr fontId="2"/>
  </si>
  <si>
    <t>印刷可能ページ数（枚）</t>
    <rPh sb="0" eb="2">
      <t>インサツ</t>
    </rPh>
    <rPh sb="2" eb="4">
      <t>カノウ</t>
    </rPh>
    <rPh sb="7" eb="8">
      <t>スウ</t>
    </rPh>
    <rPh sb="9" eb="10">
      <t>マイ</t>
    </rPh>
    <phoneticPr fontId="2"/>
  </si>
  <si>
    <t>想定枚数</t>
    <rPh sb="0" eb="4">
      <t>ソウテイマイスウ</t>
    </rPh>
    <phoneticPr fontId="2"/>
  </si>
  <si>
    <t>／</t>
    <phoneticPr fontId="2"/>
  </si>
  <si>
    <t>×</t>
    <phoneticPr fontId="2"/>
  </si>
  <si>
    <t>＝</t>
    <phoneticPr fontId="2"/>
  </si>
  <si>
    <t>合計</t>
    <rPh sb="0" eb="2">
      <t>ゴウケイ</t>
    </rPh>
    <phoneticPr fontId="2"/>
  </si>
  <si>
    <t>（C)</t>
    <phoneticPr fontId="2"/>
  </si>
  <si>
    <t>（B)</t>
    <phoneticPr fontId="2"/>
  </si>
  <si>
    <t>（A)</t>
    <phoneticPr fontId="2"/>
  </si>
  <si>
    <t>各消耗品合計
※端数切捨て</t>
    <rPh sb="0" eb="1">
      <t>カク</t>
    </rPh>
    <rPh sb="1" eb="4">
      <t>ショウモウヒン</t>
    </rPh>
    <rPh sb="4" eb="6">
      <t>ゴウケイ</t>
    </rPh>
    <rPh sb="8" eb="10">
      <t>ハスウ</t>
    </rPh>
    <rPh sb="10" eb="12">
      <t>キリス</t>
    </rPh>
    <phoneticPr fontId="2"/>
  </si>
  <si>
    <t>感光体ユニット（3本）</t>
    <rPh sb="0" eb="3">
      <t>カンコウタイ</t>
    </rPh>
    <rPh sb="9" eb="10">
      <t>ホン</t>
    </rPh>
    <phoneticPr fontId="2"/>
  </si>
  <si>
    <t>単価
（円／個）</t>
    <rPh sb="0" eb="2">
      <t>タンカ</t>
    </rPh>
    <rPh sb="4" eb="5">
      <t>エン</t>
    </rPh>
    <rPh sb="6" eb="7">
      <t>コ</t>
    </rPh>
    <phoneticPr fontId="2"/>
  </si>
  <si>
    <t>モノクロ印刷</t>
    <rPh sb="4" eb="6">
      <t>インサツ</t>
    </rPh>
    <phoneticPr fontId="2"/>
  </si>
  <si>
    <t>カラー印刷</t>
    <rPh sb="3" eb="5">
      <t>インサツ</t>
    </rPh>
    <phoneticPr fontId="2"/>
  </si>
  <si>
    <t>5年間想定枚数</t>
    <rPh sb="1" eb="3">
      <t>ネンカン</t>
    </rPh>
    <rPh sb="3" eb="5">
      <t>ソウテイ</t>
    </rPh>
    <rPh sb="5" eb="7">
      <t>マイスウ</t>
    </rPh>
    <phoneticPr fontId="2"/>
  </si>
  <si>
    <t>下記のとおり</t>
    <rPh sb="0" eb="2">
      <t>カキ</t>
    </rPh>
    <phoneticPr fontId="2"/>
  </si>
  <si>
    <t>トナー（ブラック）</t>
    <phoneticPr fontId="2"/>
  </si>
  <si>
    <t>トナー（シアン）</t>
    <phoneticPr fontId="2"/>
  </si>
  <si>
    <t>トナー（マゼンタ）</t>
    <phoneticPr fontId="2"/>
  </si>
  <si>
    <t>トナー（イエロー）</t>
    <phoneticPr fontId="2"/>
  </si>
  <si>
    <t>（D)</t>
    <phoneticPr fontId="2"/>
  </si>
  <si>
    <t>○カラー印刷用消耗品に、黒色トナーは含めない。</t>
    <rPh sb="4" eb="6">
      <t>インサツ</t>
    </rPh>
    <rPh sb="6" eb="7">
      <t>ヨウ</t>
    </rPh>
    <rPh sb="7" eb="9">
      <t>ショウモウ</t>
    </rPh>
    <rPh sb="9" eb="10">
      <t>ヒン</t>
    </rPh>
    <rPh sb="12" eb="14">
      <t>クロイロ</t>
    </rPh>
    <rPh sb="18" eb="19">
      <t>フク</t>
    </rPh>
    <phoneticPr fontId="2"/>
  </si>
  <si>
    <t>○廃トナーボックス等のモノクロ、カラー印刷で共通する消耗品は、それぞれに記入すること。</t>
    <rPh sb="1" eb="2">
      <t>ハイ</t>
    </rPh>
    <rPh sb="9" eb="10">
      <t>トウ</t>
    </rPh>
    <rPh sb="19" eb="21">
      <t>インサツ</t>
    </rPh>
    <rPh sb="22" eb="24">
      <t>キョウツウ</t>
    </rPh>
    <rPh sb="26" eb="28">
      <t>ショウモウ</t>
    </rPh>
    <rPh sb="28" eb="29">
      <t>ヒン</t>
    </rPh>
    <rPh sb="36" eb="38">
      <t>キニュウ</t>
    </rPh>
    <phoneticPr fontId="2"/>
  </si>
  <si>
    <t>○入札書には（D）の金額を記入すること。</t>
    <rPh sb="1" eb="3">
      <t>ニュウサツ</t>
    </rPh>
    <rPh sb="3" eb="4">
      <t>ショ</t>
    </rPh>
    <rPh sb="10" eb="12">
      <t>キンガク</t>
    </rPh>
    <rPh sb="13" eb="15">
      <t>キニュウ</t>
    </rPh>
    <phoneticPr fontId="2"/>
  </si>
  <si>
    <t>○トナー容量においては、大容量のものを設定して差し支えない。</t>
    <rPh sb="4" eb="6">
      <t>ヨウリョウ</t>
    </rPh>
    <rPh sb="12" eb="15">
      <t>ダイヨウリョウ</t>
    </rPh>
    <rPh sb="19" eb="21">
      <t>セッテイ</t>
    </rPh>
    <rPh sb="23" eb="24">
      <t>サ</t>
    </rPh>
    <rPh sb="25" eb="26">
      <t>ツカ</t>
    </rPh>
    <phoneticPr fontId="2"/>
  </si>
  <si>
    <t>(A)＋(B)＋(C)</t>
    <phoneticPr fontId="2"/>
  </si>
  <si>
    <t>(A)＋(B)＋(C)</t>
    <phoneticPr fontId="2"/>
  </si>
  <si>
    <t>※上記金額に消費税を含めない</t>
    <rPh sb="1" eb="3">
      <t>ジョウキ</t>
    </rPh>
    <rPh sb="3" eb="5">
      <t>キンガク</t>
    </rPh>
    <rPh sb="6" eb="9">
      <t>ショウヒゼイ</t>
    </rPh>
    <rPh sb="10" eb="11">
      <t>フク</t>
    </rPh>
    <phoneticPr fontId="2"/>
  </si>
  <si>
    <t>※上記想定枚数を印刷するための必要な消耗品全てを
　モノクロ印刷、カラー印刷の欄それぞれに記入すること。
　ただし定期交換部品など保守契約で無償となるものを除く。</t>
    <rPh sb="30" eb="32">
      <t>インサツ</t>
    </rPh>
    <rPh sb="36" eb="38">
      <t>インサツ</t>
    </rPh>
    <rPh sb="39" eb="40">
      <t>ラン</t>
    </rPh>
    <rPh sb="57" eb="59">
      <t>テイキ</t>
    </rPh>
    <rPh sb="59" eb="61">
      <t>コウカン</t>
    </rPh>
    <rPh sb="61" eb="63">
      <t>ブヒン</t>
    </rPh>
    <rPh sb="65" eb="67">
      <t>ホシュ</t>
    </rPh>
    <rPh sb="67" eb="69">
      <t>ケイヤク</t>
    </rPh>
    <rPh sb="70" eb="72">
      <t>ムショウ</t>
    </rPh>
    <rPh sb="78" eb="79">
      <t>ノゾ</t>
    </rPh>
    <phoneticPr fontId="2"/>
  </si>
  <si>
    <t>入札金額内訳書</t>
    <rPh sb="0" eb="2">
      <t>ニュウサツ</t>
    </rPh>
    <rPh sb="2" eb="4">
      <t>キンガク</t>
    </rPh>
    <rPh sb="4" eb="6">
      <t>ウチワケ</t>
    </rPh>
    <rPh sb="6" eb="7">
      <t>ショ</t>
    </rPh>
    <phoneticPr fontId="2"/>
  </si>
  <si>
    <t>入札金額内訳書（記入例）</t>
    <rPh sb="0" eb="2">
      <t>ニュウサツ</t>
    </rPh>
    <rPh sb="2" eb="4">
      <t>キンガク</t>
    </rPh>
    <rPh sb="4" eb="6">
      <t>ウチワケ</t>
    </rPh>
    <rPh sb="6" eb="7">
      <t>ショ</t>
    </rPh>
    <rPh sb="8" eb="10">
      <t>キニュウ</t>
    </rPh>
    <rPh sb="10" eb="1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</si>
</sst>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3" fillId="0" borderId="15" xfId="0" applyFont="1" applyBorder="1" applyAlignment="1"/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38" fontId="4" fillId="0" borderId="23" xfId="1" applyFont="1" applyBorder="1">
      <alignment vertical="center"/>
    </xf>
    <xf numFmtId="38" fontId="4" fillId="0" borderId="34" xfId="1" applyFont="1" applyBorder="1">
      <alignment vertical="center"/>
    </xf>
    <xf numFmtId="38" fontId="4" fillId="0" borderId="25" xfId="1" applyFont="1" applyBorder="1">
      <alignment vertical="center"/>
    </xf>
    <xf numFmtId="38" fontId="4" fillId="0" borderId="31" xfId="1" applyFont="1" applyBorder="1">
      <alignment vertical="center"/>
    </xf>
    <xf numFmtId="38" fontId="4" fillId="0" borderId="28" xfId="1" applyFont="1" applyBorder="1">
      <alignment vertical="center"/>
    </xf>
    <xf numFmtId="38" fontId="4" fillId="0" borderId="21" xfId="1" applyFont="1" applyBorder="1">
      <alignment vertical="center"/>
    </xf>
    <xf numFmtId="38" fontId="4" fillId="0" borderId="15" xfId="0" applyNumberFormat="1" applyFont="1" applyBorder="1">
      <alignment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25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1" xfId="0" applyFont="1" applyBorder="1">
      <alignment vertical="center"/>
    </xf>
    <xf numFmtId="38" fontId="4" fillId="0" borderId="4" xfId="1" applyFont="1" applyBorder="1">
      <alignment vertical="center"/>
    </xf>
    <xf numFmtId="0" fontId="4" fillId="0" borderId="15" xfId="0" applyFont="1" applyBorder="1">
      <alignment vertical="center"/>
    </xf>
    <xf numFmtId="38" fontId="4" fillId="2" borderId="23" xfId="1" applyFont="1" applyFill="1" applyBorder="1">
      <alignment vertical="center"/>
    </xf>
    <xf numFmtId="38" fontId="4" fillId="2" borderId="25" xfId="1" applyFont="1" applyFill="1" applyBorder="1">
      <alignment vertical="center"/>
    </xf>
    <xf numFmtId="38" fontId="4" fillId="2" borderId="34" xfId="1" applyFont="1" applyFill="1" applyBorder="1">
      <alignment vertical="center"/>
    </xf>
    <xf numFmtId="38" fontId="4" fillId="2" borderId="31" xfId="1" applyFont="1" applyFill="1" applyBorder="1">
      <alignment vertical="center"/>
    </xf>
    <xf numFmtId="38" fontId="4" fillId="2" borderId="28" xfId="1" applyFont="1" applyFill="1" applyBorder="1">
      <alignment vertical="center"/>
    </xf>
    <xf numFmtId="38" fontId="4" fillId="2" borderId="21" xfId="1" applyFont="1" applyFill="1" applyBorder="1">
      <alignment vertical="center"/>
    </xf>
    <xf numFmtId="38" fontId="4" fillId="2" borderId="15" xfId="0" applyNumberFormat="1" applyFont="1" applyFill="1" applyBorder="1">
      <alignment vertical="center"/>
    </xf>
    <xf numFmtId="3" fontId="4" fillId="2" borderId="0" xfId="0" applyNumberFormat="1" applyFont="1" applyFill="1" applyBorder="1">
      <alignment vertical="center"/>
    </xf>
    <xf numFmtId="38" fontId="4" fillId="0" borderId="15" xfId="0" applyNumberFormat="1" applyFont="1" applyBorder="1">
      <alignment vertical="center"/>
    </xf>
    <xf numFmtId="0" fontId="4" fillId="0" borderId="15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4" fillId="0" borderId="2" xfId="0" applyFont="1" applyBorder="1" applyAlignment="1">
      <alignment vertical="center" textRotation="255"/>
    </xf>
    <xf numFmtId="0" fontId="4" fillId="0" borderId="18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38" fontId="4" fillId="0" borderId="4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1" xfId="1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15" xfId="1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7" fillId="0" borderId="15" xfId="0" applyFont="1" applyBorder="1" applyAlignment="1">
      <alignment wrapText="1"/>
    </xf>
    <xf numFmtId="0" fontId="7" fillId="0" borderId="15" xfId="0" applyFont="1" applyBorder="1" applyAlignment="1"/>
    <xf numFmtId="0" fontId="7" fillId="0" borderId="16" xfId="0" applyFont="1" applyBorder="1" applyAlignme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textRotation="255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4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3" xfId="0" applyFont="1" applyBorder="1">
      <alignment vertical="center"/>
    </xf>
    <xf numFmtId="3" fontId="4" fillId="2" borderId="15" xfId="0" applyNumberFormat="1" applyFont="1" applyFill="1" applyBorder="1">
      <alignment vertical="center"/>
    </xf>
    <xf numFmtId="38" fontId="4" fillId="2" borderId="15" xfId="0" applyNumberFormat="1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6" fillId="0" borderId="15" xfId="0" applyFont="1" applyBorder="1" applyAlignment="1">
      <alignment wrapText="1"/>
    </xf>
    <xf numFmtId="38" fontId="4" fillId="2" borderId="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22" workbookViewId="0">
      <selection activeCell="C1" sqref="C1"/>
    </sheetView>
  </sheetViews>
  <sheetFormatPr defaultRowHeight="33" customHeight="1" x14ac:dyDescent="0.15"/>
  <cols>
    <col min="1" max="1" width="4.125" style="2" customWidth="1"/>
    <col min="2" max="2" width="12.125" style="2" customWidth="1"/>
    <col min="3" max="3" width="9.5" style="2" bestFit="1" customWidth="1"/>
    <col min="4" max="4" width="12.625" style="2" customWidth="1"/>
    <col min="5" max="5" width="3.5" style="2" bestFit="1" customWidth="1"/>
    <col min="6" max="6" width="11.75" style="2" customWidth="1"/>
    <col min="7" max="7" width="3.5" style="2" bestFit="1" customWidth="1"/>
    <col min="8" max="8" width="7.875" style="2" customWidth="1"/>
    <col min="9" max="9" width="3" style="2" customWidth="1"/>
    <col min="10" max="10" width="4" style="2" customWidth="1"/>
    <col min="11" max="11" width="10.5" style="2" bestFit="1" customWidth="1"/>
    <col min="12" max="12" width="4.625" style="2" customWidth="1"/>
    <col min="13" max="16384" width="9" style="2"/>
  </cols>
  <sheetData>
    <row r="1" spans="1:12" ht="33" customHeight="1" x14ac:dyDescent="0.15">
      <c r="B1" s="2" t="s">
        <v>41</v>
      </c>
    </row>
    <row r="2" spans="1:12" ht="14.25" x14ac:dyDescent="0.15"/>
    <row r="3" spans="1:12" ht="33" customHeight="1" x14ac:dyDescent="0.15">
      <c r="A3" s="68" t="s">
        <v>0</v>
      </c>
      <c r="B3" s="68"/>
      <c r="C3" s="81"/>
      <c r="D3" s="50"/>
      <c r="E3" s="50"/>
      <c r="F3" s="50"/>
      <c r="G3" s="50"/>
      <c r="H3" s="50"/>
      <c r="I3" s="50"/>
      <c r="J3" s="50"/>
      <c r="K3" s="50"/>
      <c r="L3" s="8"/>
    </row>
    <row r="4" spans="1:12" ht="18" customHeight="1" x14ac:dyDescent="0.15">
      <c r="A4" s="68" t="s">
        <v>1</v>
      </c>
      <c r="B4" s="68"/>
      <c r="C4" s="6"/>
      <c r="D4" s="39"/>
      <c r="E4" s="36"/>
      <c r="F4" s="36"/>
      <c r="G4" s="36"/>
      <c r="H4" s="36"/>
      <c r="I4" s="36"/>
      <c r="J4" s="36" t="s">
        <v>20</v>
      </c>
      <c r="K4" s="3"/>
      <c r="L4" s="4"/>
    </row>
    <row r="5" spans="1:12" ht="37.5" customHeight="1" x14ac:dyDescent="0.15">
      <c r="A5" s="68"/>
      <c r="B5" s="68"/>
      <c r="C5" s="10" t="s">
        <v>9</v>
      </c>
      <c r="D5" s="62"/>
      <c r="E5" s="62"/>
      <c r="F5" s="62"/>
      <c r="G5" s="37" t="s">
        <v>2</v>
      </c>
      <c r="H5" s="37" t="s">
        <v>10</v>
      </c>
      <c r="I5" s="37"/>
      <c r="J5" s="79"/>
      <c r="K5" s="79"/>
      <c r="L5" s="5" t="s">
        <v>2</v>
      </c>
    </row>
    <row r="6" spans="1:12" ht="20.25" customHeight="1" x14ac:dyDescent="0.15">
      <c r="A6" s="68"/>
      <c r="B6" s="68"/>
      <c r="C6" s="35"/>
      <c r="D6" s="82"/>
      <c r="E6" s="82"/>
      <c r="F6" s="82"/>
      <c r="G6" s="38"/>
      <c r="H6" s="82" t="s">
        <v>39</v>
      </c>
      <c r="I6" s="82"/>
      <c r="J6" s="82"/>
      <c r="K6" s="82"/>
      <c r="L6" s="83"/>
    </row>
    <row r="7" spans="1:12" ht="33" customHeight="1" x14ac:dyDescent="0.15">
      <c r="A7" s="68" t="s">
        <v>26</v>
      </c>
      <c r="B7" s="68"/>
      <c r="C7" s="11" t="s">
        <v>4</v>
      </c>
      <c r="D7" s="69">
        <v>280000</v>
      </c>
      <c r="E7" s="69"/>
      <c r="F7" s="9" t="s">
        <v>6</v>
      </c>
      <c r="G7" s="9"/>
      <c r="H7" s="9"/>
      <c r="I7" s="9"/>
      <c r="J7" s="9"/>
      <c r="K7" s="9"/>
      <c r="L7" s="8"/>
    </row>
    <row r="8" spans="1:12" ht="33" customHeight="1" x14ac:dyDescent="0.15">
      <c r="A8" s="68"/>
      <c r="B8" s="68"/>
      <c r="C8" s="11" t="s">
        <v>5</v>
      </c>
      <c r="D8" s="69">
        <v>1100000</v>
      </c>
      <c r="E8" s="69"/>
      <c r="F8" s="9" t="s">
        <v>6</v>
      </c>
      <c r="G8" s="9"/>
      <c r="H8" s="9"/>
      <c r="I8" s="9"/>
      <c r="J8" s="9"/>
      <c r="K8" s="9"/>
      <c r="L8" s="8"/>
    </row>
    <row r="9" spans="1:12" ht="36.75" customHeight="1" x14ac:dyDescent="0.15">
      <c r="A9" s="68" t="s">
        <v>3</v>
      </c>
      <c r="B9" s="68"/>
      <c r="C9" s="9" t="s">
        <v>27</v>
      </c>
      <c r="D9" s="12"/>
      <c r="E9" s="72" t="s">
        <v>40</v>
      </c>
      <c r="F9" s="73"/>
      <c r="G9" s="73"/>
      <c r="H9" s="73"/>
      <c r="I9" s="73"/>
      <c r="J9" s="73"/>
      <c r="K9" s="73"/>
      <c r="L9" s="74"/>
    </row>
    <row r="10" spans="1:12" ht="39" customHeight="1" x14ac:dyDescent="0.15">
      <c r="A10" s="7"/>
      <c r="B10" s="70" t="s">
        <v>11</v>
      </c>
      <c r="C10" s="68"/>
      <c r="D10" s="33" t="s">
        <v>23</v>
      </c>
      <c r="E10" s="71" t="s">
        <v>12</v>
      </c>
      <c r="F10" s="71"/>
      <c r="G10" s="71" t="s">
        <v>13</v>
      </c>
      <c r="H10" s="71"/>
      <c r="I10" s="71"/>
      <c r="J10" s="75" t="s">
        <v>21</v>
      </c>
      <c r="K10" s="75"/>
      <c r="L10" s="76"/>
    </row>
    <row r="11" spans="1:12" ht="18" customHeight="1" x14ac:dyDescent="0.15">
      <c r="A11" s="77" t="s">
        <v>24</v>
      </c>
      <c r="B11" s="56"/>
      <c r="C11" s="56"/>
      <c r="D11" s="26"/>
      <c r="E11" s="23" t="s">
        <v>14</v>
      </c>
      <c r="F11" s="27"/>
      <c r="G11" s="78" t="s">
        <v>15</v>
      </c>
      <c r="H11" s="60">
        <v>280000</v>
      </c>
      <c r="I11" s="61"/>
      <c r="J11" s="13" t="s">
        <v>16</v>
      </c>
      <c r="K11" s="26"/>
      <c r="L11" s="14"/>
    </row>
    <row r="12" spans="1:12" ht="18" customHeight="1" x14ac:dyDescent="0.15">
      <c r="A12" s="55"/>
      <c r="B12" s="64"/>
      <c r="C12" s="64"/>
      <c r="D12" s="28"/>
      <c r="E12" s="21" t="s">
        <v>14</v>
      </c>
      <c r="F12" s="29"/>
      <c r="G12" s="79"/>
      <c r="H12" s="62"/>
      <c r="I12" s="63"/>
      <c r="J12" s="15" t="s">
        <v>16</v>
      </c>
      <c r="K12" s="28"/>
      <c r="L12" s="16"/>
    </row>
    <row r="13" spans="1:12" ht="18" customHeight="1" x14ac:dyDescent="0.15">
      <c r="A13" s="55"/>
      <c r="B13" s="64"/>
      <c r="C13" s="64"/>
      <c r="D13" s="28"/>
      <c r="E13" s="21" t="s">
        <v>14</v>
      </c>
      <c r="F13" s="29"/>
      <c r="G13" s="79"/>
      <c r="H13" s="62"/>
      <c r="I13" s="63"/>
      <c r="J13" s="15" t="s">
        <v>16</v>
      </c>
      <c r="K13" s="28"/>
      <c r="L13" s="16"/>
    </row>
    <row r="14" spans="1:12" ht="18" customHeight="1" x14ac:dyDescent="0.15">
      <c r="A14" s="55"/>
      <c r="B14" s="51"/>
      <c r="C14" s="52"/>
      <c r="D14" s="15"/>
      <c r="E14" s="21" t="s">
        <v>14</v>
      </c>
      <c r="F14" s="22"/>
      <c r="G14" s="79"/>
      <c r="H14" s="62"/>
      <c r="I14" s="63"/>
      <c r="J14" s="15" t="s">
        <v>16</v>
      </c>
      <c r="K14" s="15"/>
      <c r="L14" s="16"/>
    </row>
    <row r="15" spans="1:12" ht="18" customHeight="1" x14ac:dyDescent="0.15">
      <c r="A15" s="55"/>
      <c r="B15" s="51"/>
      <c r="C15" s="52"/>
      <c r="D15" s="15"/>
      <c r="E15" s="21" t="s">
        <v>14</v>
      </c>
      <c r="F15" s="22"/>
      <c r="G15" s="79"/>
      <c r="H15" s="62"/>
      <c r="I15" s="63"/>
      <c r="J15" s="15"/>
      <c r="K15" s="15"/>
      <c r="L15" s="16"/>
    </row>
    <row r="16" spans="1:12" ht="18" customHeight="1" x14ac:dyDescent="0.15">
      <c r="A16" s="55"/>
      <c r="B16" s="64"/>
      <c r="C16" s="64"/>
      <c r="D16" s="15"/>
      <c r="E16" s="21" t="s">
        <v>14</v>
      </c>
      <c r="F16" s="22"/>
      <c r="G16" s="79"/>
      <c r="H16" s="62"/>
      <c r="I16" s="63"/>
      <c r="J16" s="15" t="s">
        <v>16</v>
      </c>
      <c r="K16" s="15"/>
      <c r="L16" s="16"/>
    </row>
    <row r="17" spans="1:12" ht="18" customHeight="1" x14ac:dyDescent="0.15">
      <c r="A17" s="55"/>
      <c r="B17" s="66"/>
      <c r="C17" s="66"/>
      <c r="D17" s="17"/>
      <c r="E17" s="24" t="s">
        <v>14</v>
      </c>
      <c r="F17" s="25"/>
      <c r="G17" s="80"/>
      <c r="H17" s="53" t="s">
        <v>6</v>
      </c>
      <c r="I17" s="54"/>
      <c r="J17" s="17" t="s">
        <v>16</v>
      </c>
      <c r="K17" s="17"/>
      <c r="L17" s="18"/>
    </row>
    <row r="18" spans="1:12" ht="27" customHeight="1" x14ac:dyDescent="0.15">
      <c r="A18" s="55"/>
      <c r="B18" s="67" t="s">
        <v>17</v>
      </c>
      <c r="C18" s="67"/>
      <c r="D18" s="7"/>
      <c r="E18" s="9"/>
      <c r="F18" s="9"/>
      <c r="G18" s="9"/>
      <c r="H18" s="50" t="s">
        <v>19</v>
      </c>
      <c r="I18" s="50"/>
      <c r="J18" s="9"/>
      <c r="K18" s="32"/>
      <c r="L18" s="8" t="s">
        <v>2</v>
      </c>
    </row>
    <row r="19" spans="1:12" ht="18" customHeight="1" x14ac:dyDescent="0.15">
      <c r="A19" s="55" t="s">
        <v>25</v>
      </c>
      <c r="B19" s="56"/>
      <c r="C19" s="56"/>
      <c r="D19" s="30"/>
      <c r="E19" s="23" t="s">
        <v>14</v>
      </c>
      <c r="F19" s="27"/>
      <c r="G19" s="57" t="s">
        <v>15</v>
      </c>
      <c r="H19" s="60">
        <v>1100000</v>
      </c>
      <c r="I19" s="61"/>
      <c r="J19" s="13" t="s">
        <v>16</v>
      </c>
      <c r="K19" s="26"/>
      <c r="L19" s="14"/>
    </row>
    <row r="20" spans="1:12" ht="18" customHeight="1" x14ac:dyDescent="0.15">
      <c r="A20" s="55"/>
      <c r="B20" s="64"/>
      <c r="C20" s="64"/>
      <c r="D20" s="31"/>
      <c r="E20" s="21" t="s">
        <v>14</v>
      </c>
      <c r="F20" s="29"/>
      <c r="G20" s="58"/>
      <c r="H20" s="62"/>
      <c r="I20" s="63"/>
      <c r="J20" s="15" t="s">
        <v>16</v>
      </c>
      <c r="K20" s="28"/>
      <c r="L20" s="16"/>
    </row>
    <row r="21" spans="1:12" ht="18" customHeight="1" x14ac:dyDescent="0.15">
      <c r="A21" s="55"/>
      <c r="B21" s="64"/>
      <c r="C21" s="64"/>
      <c r="D21" s="31"/>
      <c r="E21" s="21" t="s">
        <v>14</v>
      </c>
      <c r="F21" s="29"/>
      <c r="G21" s="58"/>
      <c r="H21" s="62"/>
      <c r="I21" s="63"/>
      <c r="J21" s="15" t="s">
        <v>16</v>
      </c>
      <c r="K21" s="28"/>
      <c r="L21" s="16"/>
    </row>
    <row r="22" spans="1:12" ht="18" customHeight="1" x14ac:dyDescent="0.15">
      <c r="A22" s="55"/>
      <c r="B22" s="64"/>
      <c r="C22" s="64"/>
      <c r="D22" s="31"/>
      <c r="E22" s="21" t="s">
        <v>14</v>
      </c>
      <c r="F22" s="29"/>
      <c r="G22" s="58"/>
      <c r="H22" s="62"/>
      <c r="I22" s="63"/>
      <c r="J22" s="15" t="s">
        <v>16</v>
      </c>
      <c r="K22" s="28"/>
      <c r="L22" s="16"/>
    </row>
    <row r="23" spans="1:12" ht="18" customHeight="1" x14ac:dyDescent="0.15">
      <c r="A23" s="55"/>
      <c r="B23" s="64"/>
      <c r="C23" s="64"/>
      <c r="D23" s="31"/>
      <c r="E23" s="21" t="s">
        <v>14</v>
      </c>
      <c r="F23" s="29"/>
      <c r="G23" s="58"/>
      <c r="H23" s="62"/>
      <c r="I23" s="63"/>
      <c r="J23" s="15" t="s">
        <v>16</v>
      </c>
      <c r="K23" s="28"/>
      <c r="L23" s="16"/>
    </row>
    <row r="24" spans="1:12" ht="18" customHeight="1" x14ac:dyDescent="0.15">
      <c r="A24" s="55"/>
      <c r="B24" s="51"/>
      <c r="C24" s="52"/>
      <c r="D24" s="19"/>
      <c r="E24" s="21" t="s">
        <v>14</v>
      </c>
      <c r="F24" s="22"/>
      <c r="G24" s="58"/>
      <c r="H24" s="62"/>
      <c r="I24" s="63"/>
      <c r="J24" s="15" t="s">
        <v>16</v>
      </c>
      <c r="K24" s="15"/>
      <c r="L24" s="16"/>
    </row>
    <row r="25" spans="1:12" ht="18" customHeight="1" x14ac:dyDescent="0.15">
      <c r="A25" s="55"/>
      <c r="B25" s="51"/>
      <c r="C25" s="52"/>
      <c r="D25" s="19"/>
      <c r="E25" s="21" t="s">
        <v>14</v>
      </c>
      <c r="F25" s="22"/>
      <c r="G25" s="58"/>
      <c r="H25" s="62"/>
      <c r="I25" s="63"/>
      <c r="J25" s="15" t="s">
        <v>16</v>
      </c>
      <c r="K25" s="15"/>
      <c r="L25" s="16"/>
    </row>
    <row r="26" spans="1:12" ht="18" customHeight="1" x14ac:dyDescent="0.15">
      <c r="A26" s="55"/>
      <c r="B26" s="51"/>
      <c r="C26" s="52"/>
      <c r="D26" s="19"/>
      <c r="E26" s="21" t="s">
        <v>14</v>
      </c>
      <c r="F26" s="22"/>
      <c r="G26" s="58"/>
      <c r="H26" s="62"/>
      <c r="I26" s="63"/>
      <c r="J26" s="15" t="s">
        <v>16</v>
      </c>
      <c r="K26" s="15"/>
      <c r="L26" s="16"/>
    </row>
    <row r="27" spans="1:12" ht="18" customHeight="1" x14ac:dyDescent="0.15">
      <c r="A27" s="55"/>
      <c r="B27" s="51"/>
      <c r="C27" s="52"/>
      <c r="D27" s="19"/>
      <c r="E27" s="21" t="s">
        <v>14</v>
      </c>
      <c r="F27" s="22"/>
      <c r="G27" s="58"/>
      <c r="H27" s="62"/>
      <c r="I27" s="63"/>
      <c r="J27" s="15" t="s">
        <v>16</v>
      </c>
      <c r="K27" s="15"/>
      <c r="L27" s="16"/>
    </row>
    <row r="28" spans="1:12" ht="18" customHeight="1" x14ac:dyDescent="0.15">
      <c r="A28" s="55"/>
      <c r="B28" s="51"/>
      <c r="C28" s="52"/>
      <c r="D28" s="20"/>
      <c r="E28" s="24" t="s">
        <v>14</v>
      </c>
      <c r="F28" s="25"/>
      <c r="G28" s="59"/>
      <c r="H28" s="53" t="s">
        <v>6</v>
      </c>
      <c r="I28" s="54"/>
      <c r="J28" s="17" t="s">
        <v>16</v>
      </c>
      <c r="K28" s="17"/>
      <c r="L28" s="18"/>
    </row>
    <row r="29" spans="1:12" ht="25.5" customHeight="1" x14ac:dyDescent="0.15">
      <c r="A29" s="55"/>
      <c r="B29" s="65" t="s">
        <v>17</v>
      </c>
      <c r="C29" s="65"/>
      <c r="D29" s="7"/>
      <c r="E29" s="9"/>
      <c r="F29" s="9"/>
      <c r="G29" s="9"/>
      <c r="H29" s="50" t="s">
        <v>18</v>
      </c>
      <c r="I29" s="50"/>
      <c r="J29" s="9"/>
      <c r="K29" s="32"/>
      <c r="L29" s="8" t="s">
        <v>2</v>
      </c>
    </row>
    <row r="30" spans="1:12" ht="9.75" customHeight="1" x14ac:dyDescent="0.15"/>
    <row r="31" spans="1:12" ht="33" customHeight="1" x14ac:dyDescent="0.15">
      <c r="A31" s="7"/>
      <c r="B31" s="9" t="s">
        <v>37</v>
      </c>
      <c r="C31" s="9"/>
      <c r="D31" s="9"/>
      <c r="E31" s="9"/>
      <c r="F31" s="9"/>
      <c r="G31" s="9"/>
      <c r="H31" s="9" t="s">
        <v>32</v>
      </c>
      <c r="I31" s="49"/>
      <c r="J31" s="50"/>
      <c r="K31" s="50"/>
      <c r="L31" s="8" t="s">
        <v>2</v>
      </c>
    </row>
    <row r="32" spans="1:12" ht="19.5" customHeight="1" x14ac:dyDescent="0.15">
      <c r="B32" s="1" t="s">
        <v>33</v>
      </c>
    </row>
    <row r="33" spans="2:2" ht="19.5" customHeight="1" x14ac:dyDescent="0.15">
      <c r="B33" s="1" t="s">
        <v>34</v>
      </c>
    </row>
    <row r="34" spans="2:2" ht="19.5" customHeight="1" x14ac:dyDescent="0.15">
      <c r="B34" s="1" t="s">
        <v>36</v>
      </c>
    </row>
    <row r="35" spans="2:2" ht="19.5" customHeight="1" x14ac:dyDescent="0.15">
      <c r="B35" s="1" t="s">
        <v>35</v>
      </c>
    </row>
  </sheetData>
  <mergeCells count="46">
    <mergeCell ref="A3:B3"/>
    <mergeCell ref="C3:K3"/>
    <mergeCell ref="A4:B6"/>
    <mergeCell ref="D5:F5"/>
    <mergeCell ref="H6:L6"/>
    <mergeCell ref="D6:F6"/>
    <mergeCell ref="J5:K5"/>
    <mergeCell ref="B18:C18"/>
    <mergeCell ref="H18:I18"/>
    <mergeCell ref="A7:B8"/>
    <mergeCell ref="D7:E7"/>
    <mergeCell ref="D8:E8"/>
    <mergeCell ref="A9:B9"/>
    <mergeCell ref="B10:C10"/>
    <mergeCell ref="E10:F10"/>
    <mergeCell ref="G10:I10"/>
    <mergeCell ref="B13:C13"/>
    <mergeCell ref="E9:L9"/>
    <mergeCell ref="J10:L10"/>
    <mergeCell ref="A11:A18"/>
    <mergeCell ref="B11:C11"/>
    <mergeCell ref="G11:G17"/>
    <mergeCell ref="H11:I16"/>
    <mergeCell ref="B12:C12"/>
    <mergeCell ref="H17:I17"/>
    <mergeCell ref="B14:C14"/>
    <mergeCell ref="B15:C15"/>
    <mergeCell ref="B16:C16"/>
    <mergeCell ref="B17:C17"/>
    <mergeCell ref="A19:A29"/>
    <mergeCell ref="B19:C19"/>
    <mergeCell ref="G19:G28"/>
    <mergeCell ref="H19:I27"/>
    <mergeCell ref="B20:C20"/>
    <mergeCell ref="B21:C21"/>
    <mergeCell ref="B22:C22"/>
    <mergeCell ref="B23:C23"/>
    <mergeCell ref="B29:C29"/>
    <mergeCell ref="H29:I29"/>
    <mergeCell ref="I31:K31"/>
    <mergeCell ref="B24:C24"/>
    <mergeCell ref="B25:C25"/>
    <mergeCell ref="B26:C26"/>
    <mergeCell ref="B27:C27"/>
    <mergeCell ref="B28:C28"/>
    <mergeCell ref="H28:I28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4" workbookViewId="0">
      <selection activeCell="H11" sqref="H11:I16"/>
    </sheetView>
  </sheetViews>
  <sheetFormatPr defaultRowHeight="33" customHeight="1" x14ac:dyDescent="0.15"/>
  <cols>
    <col min="1" max="1" width="4.125" style="2" customWidth="1"/>
    <col min="2" max="2" width="12.125" style="2" customWidth="1"/>
    <col min="3" max="3" width="9.5" style="2" bestFit="1" customWidth="1"/>
    <col min="4" max="4" width="12.625" style="2" customWidth="1"/>
    <col min="5" max="5" width="3.5" style="2" bestFit="1" customWidth="1"/>
    <col min="6" max="6" width="11.75" style="2" customWidth="1"/>
    <col min="7" max="7" width="3.5" style="2" bestFit="1" customWidth="1"/>
    <col min="8" max="8" width="7.875" style="2" customWidth="1"/>
    <col min="9" max="9" width="3" style="2" customWidth="1"/>
    <col min="10" max="10" width="4" style="2" customWidth="1"/>
    <col min="11" max="11" width="10.5" style="2" bestFit="1" customWidth="1"/>
    <col min="12" max="12" width="4.625" style="2" customWidth="1"/>
    <col min="13" max="16384" width="9" style="2"/>
  </cols>
  <sheetData>
    <row r="1" spans="1:12" ht="33" customHeight="1" x14ac:dyDescent="0.15">
      <c r="B1" s="2" t="s">
        <v>42</v>
      </c>
    </row>
    <row r="2" spans="1:12" ht="14.25" x14ac:dyDescent="0.15"/>
    <row r="3" spans="1:12" ht="33" customHeight="1" x14ac:dyDescent="0.15">
      <c r="A3" s="68" t="s">
        <v>0</v>
      </c>
      <c r="B3" s="68"/>
      <c r="C3" s="81"/>
      <c r="D3" s="50"/>
      <c r="E3" s="50"/>
      <c r="F3" s="50"/>
      <c r="G3" s="50"/>
      <c r="H3" s="50"/>
      <c r="I3" s="50"/>
      <c r="J3" s="50"/>
      <c r="K3" s="50"/>
      <c r="L3" s="8"/>
    </row>
    <row r="4" spans="1:12" ht="18" customHeight="1" x14ac:dyDescent="0.15">
      <c r="A4" s="68" t="s">
        <v>1</v>
      </c>
      <c r="B4" s="68"/>
      <c r="C4" s="6"/>
      <c r="D4" s="39"/>
      <c r="E4" s="36"/>
      <c r="F4" s="36"/>
      <c r="G4" s="36"/>
      <c r="H4" s="36"/>
      <c r="I4" s="36"/>
      <c r="J4" s="36" t="s">
        <v>20</v>
      </c>
      <c r="K4" s="3"/>
      <c r="L4" s="4"/>
    </row>
    <row r="5" spans="1:12" ht="37.5" customHeight="1" x14ac:dyDescent="0.15">
      <c r="A5" s="68"/>
      <c r="B5" s="68"/>
      <c r="C5" s="10" t="s">
        <v>9</v>
      </c>
      <c r="D5" s="89">
        <v>150000</v>
      </c>
      <c r="E5" s="89"/>
      <c r="F5" s="89"/>
      <c r="G5" s="37" t="s">
        <v>2</v>
      </c>
      <c r="H5" s="37" t="s">
        <v>10</v>
      </c>
      <c r="I5" s="37"/>
      <c r="J5" s="37"/>
      <c r="K5" s="48">
        <f>D5*60</f>
        <v>9000000</v>
      </c>
      <c r="L5" s="5" t="s">
        <v>2</v>
      </c>
    </row>
    <row r="6" spans="1:12" ht="20.25" customHeight="1" x14ac:dyDescent="0.15">
      <c r="A6" s="68"/>
      <c r="B6" s="68"/>
      <c r="C6" s="35"/>
      <c r="D6" s="82"/>
      <c r="E6" s="82"/>
      <c r="F6" s="82"/>
      <c r="G6" s="38"/>
      <c r="H6" s="82" t="s">
        <v>39</v>
      </c>
      <c r="I6" s="82"/>
      <c r="J6" s="82"/>
      <c r="K6" s="82"/>
      <c r="L6" s="83"/>
    </row>
    <row r="7" spans="1:12" ht="33" customHeight="1" x14ac:dyDescent="0.15">
      <c r="A7" s="68" t="s">
        <v>26</v>
      </c>
      <c r="B7" s="68"/>
      <c r="C7" s="11" t="s">
        <v>4</v>
      </c>
      <c r="D7" s="69">
        <v>280000</v>
      </c>
      <c r="E7" s="69"/>
      <c r="F7" s="9" t="s">
        <v>6</v>
      </c>
      <c r="G7" s="9"/>
      <c r="H7" s="9"/>
      <c r="I7" s="9"/>
      <c r="J7" s="9"/>
      <c r="K7" s="9"/>
      <c r="L7" s="8"/>
    </row>
    <row r="8" spans="1:12" ht="33" customHeight="1" x14ac:dyDescent="0.15">
      <c r="A8" s="68"/>
      <c r="B8" s="68"/>
      <c r="C8" s="11" t="s">
        <v>5</v>
      </c>
      <c r="D8" s="69">
        <v>1100000</v>
      </c>
      <c r="E8" s="69"/>
      <c r="F8" s="9" t="s">
        <v>6</v>
      </c>
      <c r="G8" s="9"/>
      <c r="H8" s="9"/>
      <c r="I8" s="9"/>
      <c r="J8" s="9"/>
      <c r="K8" s="9"/>
      <c r="L8" s="8"/>
    </row>
    <row r="9" spans="1:12" ht="36.75" customHeight="1" x14ac:dyDescent="0.15">
      <c r="A9" s="68" t="s">
        <v>3</v>
      </c>
      <c r="B9" s="68"/>
      <c r="C9" s="9" t="s">
        <v>27</v>
      </c>
      <c r="D9" s="12"/>
      <c r="E9" s="88" t="s">
        <v>40</v>
      </c>
      <c r="F9" s="73"/>
      <c r="G9" s="73"/>
      <c r="H9" s="73"/>
      <c r="I9" s="73"/>
      <c r="J9" s="73"/>
      <c r="K9" s="73"/>
      <c r="L9" s="74"/>
    </row>
    <row r="10" spans="1:12" ht="39" customHeight="1" x14ac:dyDescent="0.15">
      <c r="A10" s="7"/>
      <c r="B10" s="70" t="s">
        <v>11</v>
      </c>
      <c r="C10" s="68"/>
      <c r="D10" s="33" t="s">
        <v>23</v>
      </c>
      <c r="E10" s="71" t="s">
        <v>12</v>
      </c>
      <c r="F10" s="71"/>
      <c r="G10" s="71" t="s">
        <v>13</v>
      </c>
      <c r="H10" s="71"/>
      <c r="I10" s="71"/>
      <c r="J10" s="75" t="s">
        <v>21</v>
      </c>
      <c r="K10" s="75"/>
      <c r="L10" s="76"/>
    </row>
    <row r="11" spans="1:12" ht="18" customHeight="1" x14ac:dyDescent="0.15">
      <c r="A11" s="77" t="s">
        <v>24</v>
      </c>
      <c r="B11" s="86" t="s">
        <v>28</v>
      </c>
      <c r="C11" s="86"/>
      <c r="D11" s="41">
        <v>11100</v>
      </c>
      <c r="E11" s="23" t="s">
        <v>14</v>
      </c>
      <c r="F11" s="43">
        <v>4700</v>
      </c>
      <c r="G11" s="78" t="s">
        <v>15</v>
      </c>
      <c r="H11" s="60">
        <v>280000</v>
      </c>
      <c r="I11" s="61"/>
      <c r="J11" s="13" t="s">
        <v>16</v>
      </c>
      <c r="K11" s="41">
        <f>ROUNDDOWN(D11/F11*H11,0)</f>
        <v>661276</v>
      </c>
      <c r="L11" s="14"/>
    </row>
    <row r="12" spans="1:12" ht="18" customHeight="1" x14ac:dyDescent="0.15">
      <c r="A12" s="55"/>
      <c r="B12" s="87" t="s">
        <v>7</v>
      </c>
      <c r="C12" s="87"/>
      <c r="D12" s="42">
        <v>12000</v>
      </c>
      <c r="E12" s="21" t="s">
        <v>14</v>
      </c>
      <c r="F12" s="44">
        <v>24000</v>
      </c>
      <c r="G12" s="79"/>
      <c r="H12" s="62"/>
      <c r="I12" s="63"/>
      <c r="J12" s="15" t="s">
        <v>16</v>
      </c>
      <c r="K12" s="42">
        <f>ROUNDDOWN(D12/F12*H11,0)</f>
        <v>140000</v>
      </c>
      <c r="L12" s="16"/>
    </row>
    <row r="13" spans="1:12" ht="18" customHeight="1" x14ac:dyDescent="0.15">
      <c r="A13" s="55"/>
      <c r="B13" s="87" t="s">
        <v>8</v>
      </c>
      <c r="C13" s="87"/>
      <c r="D13" s="42">
        <v>2000</v>
      </c>
      <c r="E13" s="21" t="s">
        <v>14</v>
      </c>
      <c r="F13" s="44">
        <v>24000</v>
      </c>
      <c r="G13" s="79"/>
      <c r="H13" s="62"/>
      <c r="I13" s="63"/>
      <c r="J13" s="15" t="s">
        <v>16</v>
      </c>
      <c r="K13" s="42">
        <f>ROUNDDOWN(D13/F13*H11,0)</f>
        <v>23333</v>
      </c>
      <c r="L13" s="16"/>
    </row>
    <row r="14" spans="1:12" ht="18" customHeight="1" x14ac:dyDescent="0.15">
      <c r="A14" s="55"/>
      <c r="B14" s="51"/>
      <c r="C14" s="52"/>
      <c r="D14" s="15"/>
      <c r="E14" s="21" t="s">
        <v>14</v>
      </c>
      <c r="F14" s="22"/>
      <c r="G14" s="79"/>
      <c r="H14" s="62"/>
      <c r="I14" s="63"/>
      <c r="J14" s="15" t="s">
        <v>16</v>
      </c>
      <c r="K14" s="15"/>
      <c r="L14" s="16"/>
    </row>
    <row r="15" spans="1:12" ht="18" customHeight="1" x14ac:dyDescent="0.15">
      <c r="A15" s="55"/>
      <c r="B15" s="51"/>
      <c r="C15" s="52"/>
      <c r="D15" s="15"/>
      <c r="E15" s="21" t="s">
        <v>14</v>
      </c>
      <c r="F15" s="22"/>
      <c r="G15" s="79"/>
      <c r="H15" s="62"/>
      <c r="I15" s="63"/>
      <c r="J15" s="15"/>
      <c r="K15" s="15"/>
      <c r="L15" s="16"/>
    </row>
    <row r="16" spans="1:12" ht="18" customHeight="1" x14ac:dyDescent="0.15">
      <c r="A16" s="55"/>
      <c r="B16" s="64"/>
      <c r="C16" s="64"/>
      <c r="D16" s="15"/>
      <c r="E16" s="21" t="s">
        <v>14</v>
      </c>
      <c r="F16" s="22"/>
      <c r="G16" s="79"/>
      <c r="H16" s="62"/>
      <c r="I16" s="63"/>
      <c r="J16" s="15" t="s">
        <v>16</v>
      </c>
      <c r="K16" s="15"/>
      <c r="L16" s="16"/>
    </row>
    <row r="17" spans="1:12" ht="18" customHeight="1" x14ac:dyDescent="0.15">
      <c r="A17" s="55"/>
      <c r="B17" s="66"/>
      <c r="C17" s="66"/>
      <c r="D17" s="17"/>
      <c r="E17" s="24" t="s">
        <v>14</v>
      </c>
      <c r="F17" s="25"/>
      <c r="G17" s="80"/>
      <c r="H17" s="53" t="s">
        <v>6</v>
      </c>
      <c r="I17" s="54"/>
      <c r="J17" s="17" t="s">
        <v>16</v>
      </c>
      <c r="K17" s="17"/>
      <c r="L17" s="18"/>
    </row>
    <row r="18" spans="1:12" ht="27" customHeight="1" x14ac:dyDescent="0.15">
      <c r="A18" s="55"/>
      <c r="B18" s="67" t="s">
        <v>17</v>
      </c>
      <c r="C18" s="67"/>
      <c r="D18" s="7"/>
      <c r="E18" s="9"/>
      <c r="F18" s="9"/>
      <c r="G18" s="9"/>
      <c r="H18" s="50" t="s">
        <v>19</v>
      </c>
      <c r="I18" s="50"/>
      <c r="J18" s="9"/>
      <c r="K18" s="47">
        <f>SUM(K11:K16)</f>
        <v>824609</v>
      </c>
      <c r="L18" s="8" t="s">
        <v>2</v>
      </c>
    </row>
    <row r="19" spans="1:12" ht="18" customHeight="1" x14ac:dyDescent="0.15">
      <c r="A19" s="55" t="s">
        <v>25</v>
      </c>
      <c r="B19" s="86" t="s">
        <v>29</v>
      </c>
      <c r="C19" s="86"/>
      <c r="D19" s="45">
        <v>15000</v>
      </c>
      <c r="E19" s="23" t="s">
        <v>14</v>
      </c>
      <c r="F19" s="43">
        <v>5300</v>
      </c>
      <c r="G19" s="57" t="s">
        <v>15</v>
      </c>
      <c r="H19" s="60">
        <v>1100000</v>
      </c>
      <c r="I19" s="61"/>
      <c r="J19" s="13" t="s">
        <v>16</v>
      </c>
      <c r="K19" s="41">
        <f>ROUNDDOWN(D19/F19*$H$19,0)</f>
        <v>3113207</v>
      </c>
      <c r="L19" s="14"/>
    </row>
    <row r="20" spans="1:12" ht="18" customHeight="1" x14ac:dyDescent="0.15">
      <c r="A20" s="55"/>
      <c r="B20" s="87" t="s">
        <v>30</v>
      </c>
      <c r="C20" s="87"/>
      <c r="D20" s="46">
        <v>15000</v>
      </c>
      <c r="E20" s="21" t="s">
        <v>14</v>
      </c>
      <c r="F20" s="44">
        <v>5300</v>
      </c>
      <c r="G20" s="58"/>
      <c r="H20" s="62"/>
      <c r="I20" s="63"/>
      <c r="J20" s="15" t="s">
        <v>16</v>
      </c>
      <c r="K20" s="42">
        <f t="shared" ref="K20:K23" si="0">ROUNDDOWN(D20/F20*$H$19,0)</f>
        <v>3113207</v>
      </c>
      <c r="L20" s="16"/>
    </row>
    <row r="21" spans="1:12" ht="18" customHeight="1" x14ac:dyDescent="0.15">
      <c r="A21" s="55"/>
      <c r="B21" s="87" t="s">
        <v>31</v>
      </c>
      <c r="C21" s="87"/>
      <c r="D21" s="46">
        <v>15000</v>
      </c>
      <c r="E21" s="21" t="s">
        <v>14</v>
      </c>
      <c r="F21" s="44">
        <v>5300</v>
      </c>
      <c r="G21" s="58"/>
      <c r="H21" s="62"/>
      <c r="I21" s="63"/>
      <c r="J21" s="15" t="s">
        <v>16</v>
      </c>
      <c r="K21" s="42">
        <f t="shared" si="0"/>
        <v>3113207</v>
      </c>
      <c r="L21" s="16"/>
    </row>
    <row r="22" spans="1:12" ht="18" customHeight="1" x14ac:dyDescent="0.15">
      <c r="A22" s="55"/>
      <c r="B22" s="87" t="s">
        <v>22</v>
      </c>
      <c r="C22" s="87"/>
      <c r="D22" s="46">
        <v>36000</v>
      </c>
      <c r="E22" s="21" t="s">
        <v>14</v>
      </c>
      <c r="F22" s="44">
        <v>24000</v>
      </c>
      <c r="G22" s="58"/>
      <c r="H22" s="62"/>
      <c r="I22" s="63"/>
      <c r="J22" s="15" t="s">
        <v>16</v>
      </c>
      <c r="K22" s="42">
        <f t="shared" si="0"/>
        <v>1650000</v>
      </c>
      <c r="L22" s="16"/>
    </row>
    <row r="23" spans="1:12" ht="18" customHeight="1" x14ac:dyDescent="0.15">
      <c r="A23" s="55"/>
      <c r="B23" s="87" t="s">
        <v>8</v>
      </c>
      <c r="C23" s="87"/>
      <c r="D23" s="46">
        <v>1852</v>
      </c>
      <c r="E23" s="21" t="s">
        <v>14</v>
      </c>
      <c r="F23" s="44">
        <v>24000</v>
      </c>
      <c r="G23" s="58"/>
      <c r="H23" s="62"/>
      <c r="I23" s="63"/>
      <c r="J23" s="15" t="s">
        <v>16</v>
      </c>
      <c r="K23" s="42">
        <f t="shared" si="0"/>
        <v>84883</v>
      </c>
      <c r="L23" s="16"/>
    </row>
    <row r="24" spans="1:12" ht="18" customHeight="1" x14ac:dyDescent="0.15">
      <c r="A24" s="55"/>
      <c r="B24" s="51"/>
      <c r="C24" s="52"/>
      <c r="D24" s="19"/>
      <c r="E24" s="21" t="s">
        <v>14</v>
      </c>
      <c r="F24" s="22"/>
      <c r="G24" s="58"/>
      <c r="H24" s="62"/>
      <c r="I24" s="63"/>
      <c r="J24" s="15" t="s">
        <v>16</v>
      </c>
      <c r="K24" s="15"/>
      <c r="L24" s="16"/>
    </row>
    <row r="25" spans="1:12" ht="18" customHeight="1" x14ac:dyDescent="0.15">
      <c r="A25" s="55"/>
      <c r="B25" s="51"/>
      <c r="C25" s="52"/>
      <c r="D25" s="19"/>
      <c r="E25" s="21" t="s">
        <v>14</v>
      </c>
      <c r="F25" s="22"/>
      <c r="G25" s="58"/>
      <c r="H25" s="62"/>
      <c r="I25" s="63"/>
      <c r="J25" s="15" t="s">
        <v>16</v>
      </c>
      <c r="K25" s="15"/>
      <c r="L25" s="16"/>
    </row>
    <row r="26" spans="1:12" ht="18" customHeight="1" x14ac:dyDescent="0.15">
      <c r="A26" s="55"/>
      <c r="B26" s="51"/>
      <c r="C26" s="52"/>
      <c r="D26" s="19"/>
      <c r="E26" s="21" t="s">
        <v>14</v>
      </c>
      <c r="F26" s="22"/>
      <c r="G26" s="58"/>
      <c r="H26" s="62"/>
      <c r="I26" s="63"/>
      <c r="J26" s="15" t="s">
        <v>16</v>
      </c>
      <c r="K26" s="15"/>
      <c r="L26" s="16"/>
    </row>
    <row r="27" spans="1:12" ht="18" customHeight="1" x14ac:dyDescent="0.15">
      <c r="A27" s="55"/>
      <c r="B27" s="51"/>
      <c r="C27" s="52"/>
      <c r="D27" s="19"/>
      <c r="E27" s="21" t="s">
        <v>14</v>
      </c>
      <c r="F27" s="22"/>
      <c r="G27" s="58"/>
      <c r="H27" s="62"/>
      <c r="I27" s="63"/>
      <c r="J27" s="15" t="s">
        <v>16</v>
      </c>
      <c r="K27" s="34"/>
      <c r="L27" s="16"/>
    </row>
    <row r="28" spans="1:12" ht="18" customHeight="1" x14ac:dyDescent="0.15">
      <c r="A28" s="55"/>
      <c r="B28" s="51"/>
      <c r="C28" s="52"/>
      <c r="D28" s="20"/>
      <c r="E28" s="24" t="s">
        <v>14</v>
      </c>
      <c r="F28" s="25"/>
      <c r="G28" s="59"/>
      <c r="H28" s="53" t="s">
        <v>6</v>
      </c>
      <c r="I28" s="54"/>
      <c r="J28" s="17" t="s">
        <v>16</v>
      </c>
      <c r="K28" s="17"/>
      <c r="L28" s="18"/>
    </row>
    <row r="29" spans="1:12" ht="25.5" customHeight="1" x14ac:dyDescent="0.15">
      <c r="A29" s="55"/>
      <c r="B29" s="65" t="s">
        <v>17</v>
      </c>
      <c r="C29" s="65"/>
      <c r="D29" s="7"/>
      <c r="E29" s="9"/>
      <c r="F29" s="9"/>
      <c r="G29" s="9"/>
      <c r="H29" s="50" t="s">
        <v>18</v>
      </c>
      <c r="I29" s="50"/>
      <c r="J29" s="85">
        <f>SUM(K19:K28)</f>
        <v>11074504</v>
      </c>
      <c r="K29" s="85"/>
      <c r="L29" s="8" t="s">
        <v>2</v>
      </c>
    </row>
    <row r="30" spans="1:12" ht="9.75" customHeight="1" x14ac:dyDescent="0.15"/>
    <row r="31" spans="1:12" ht="33" customHeight="1" x14ac:dyDescent="0.15">
      <c r="A31" s="7"/>
      <c r="B31" s="9" t="s">
        <v>38</v>
      </c>
      <c r="C31" s="9"/>
      <c r="D31" s="9"/>
      <c r="E31" s="9"/>
      <c r="F31" s="9"/>
      <c r="G31" s="9"/>
      <c r="H31" s="9" t="s">
        <v>32</v>
      </c>
      <c r="I31" s="40"/>
      <c r="J31" s="84">
        <f>SUM(K5,K18,J29)</f>
        <v>20899113</v>
      </c>
      <c r="K31" s="84"/>
      <c r="L31" s="8" t="s">
        <v>2</v>
      </c>
    </row>
    <row r="32" spans="1:12" ht="19.5" customHeight="1" x14ac:dyDescent="0.15">
      <c r="B32" s="1" t="s">
        <v>33</v>
      </c>
    </row>
    <row r="33" spans="2:2" ht="19.5" customHeight="1" x14ac:dyDescent="0.15">
      <c r="B33" s="1" t="s">
        <v>34</v>
      </c>
    </row>
    <row r="34" spans="2:2" ht="19.5" customHeight="1" x14ac:dyDescent="0.15">
      <c r="B34" s="1" t="s">
        <v>36</v>
      </c>
    </row>
    <row r="35" spans="2:2" ht="19.5" customHeight="1" x14ac:dyDescent="0.15">
      <c r="B35" s="1" t="s">
        <v>35</v>
      </c>
    </row>
  </sheetData>
  <mergeCells count="48">
    <mergeCell ref="A3:B3"/>
    <mergeCell ref="C3:K3"/>
    <mergeCell ref="A4:B6"/>
    <mergeCell ref="D5:F5"/>
    <mergeCell ref="H6:L6"/>
    <mergeCell ref="D6:F6"/>
    <mergeCell ref="B18:C18"/>
    <mergeCell ref="H18:I18"/>
    <mergeCell ref="A7:B8"/>
    <mergeCell ref="D7:E7"/>
    <mergeCell ref="D8:E8"/>
    <mergeCell ref="A9:B9"/>
    <mergeCell ref="B10:C10"/>
    <mergeCell ref="E10:F10"/>
    <mergeCell ref="G10:I10"/>
    <mergeCell ref="B13:C13"/>
    <mergeCell ref="E9:L9"/>
    <mergeCell ref="J10:L10"/>
    <mergeCell ref="A11:A18"/>
    <mergeCell ref="B11:C11"/>
    <mergeCell ref="G11:G17"/>
    <mergeCell ref="H11:I16"/>
    <mergeCell ref="B12:C12"/>
    <mergeCell ref="H17:I17"/>
    <mergeCell ref="B14:C14"/>
    <mergeCell ref="B15:C15"/>
    <mergeCell ref="B16:C16"/>
    <mergeCell ref="B17:C17"/>
    <mergeCell ref="A19:A29"/>
    <mergeCell ref="B19:C19"/>
    <mergeCell ref="G19:G28"/>
    <mergeCell ref="B20:C20"/>
    <mergeCell ref="B21:C21"/>
    <mergeCell ref="B22:C22"/>
    <mergeCell ref="B23:C23"/>
    <mergeCell ref="B29:C29"/>
    <mergeCell ref="J31:K31"/>
    <mergeCell ref="J29:K29"/>
    <mergeCell ref="B24:C24"/>
    <mergeCell ref="B25:C25"/>
    <mergeCell ref="B26:C26"/>
    <mergeCell ref="B27:C27"/>
    <mergeCell ref="B28:C28"/>
    <mergeCell ref="H28:I28"/>
    <mergeCell ref="H26:I26"/>
    <mergeCell ref="H19:I25"/>
    <mergeCell ref="H27:I27"/>
    <mergeCell ref="H29:I2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入札金額内訳書</vt:lpstr>
      <vt:lpstr>入札金額内訳書（記入例）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児玉 真輔</dc:creator>
  <cp:lastModifiedBy> </cp:lastModifiedBy>
  <cp:lastPrinted>2019-11-11T06:06:28Z</cp:lastPrinted>
  <dcterms:created xsi:type="dcterms:W3CDTF">2019-10-24T01:37:32Z</dcterms:created>
  <dcterms:modified xsi:type="dcterms:W3CDTF">2019-11-12T00:58:05Z</dcterms:modified>
</cp:coreProperties>
</file>