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10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'[1]見積比較'!#REF!</definedName>
    <definedName name="_xlfn.AVERAGEIF" hidden="1">#NAME?</definedName>
    <definedName name="_xlfn.SINGLE" hidden="1">#NAME?</definedName>
    <definedName name="\s">#REF!</definedName>
    <definedName name="\w">#REF!</definedName>
    <definedName name="\x">#REF!</definedName>
    <definedName name="A">#REF!</definedName>
    <definedName name="B">#REF!</definedName>
    <definedName name="hhh">'[10]単価表'!$E$28:$M$42</definedName>
    <definedName name="_xlnm.Print_Area" localSheetId="1">'設計書'!$A$1:$Q$147</definedName>
    <definedName name="_xlnm.Print_Area" localSheetId="0">'表紙'!$A$1:$K$44</definedName>
    <definedName name="Print_Area_MI">#REF!</definedName>
    <definedName name="_xlnm.Print_Titles" localSheetId="1">'設計書'!$1:$3</definedName>
    <definedName name="あ１">#REF!</definedName>
    <definedName name="ぐお">'[8]×設計書(大内）'!#REF!</definedName>
    <definedName name="くら" hidden="1">'[7]見積比較'!#REF!</definedName>
    <definedName name="こ" hidden="1">'[7]見積比較'!#REF!</definedName>
    <definedName name="コア抜">#REF!</definedName>
    <definedName name="さい">'[9]代価表 '!#REF!</definedName>
    <definedName name="しゅおく">'[8]×設計書(大内）'!#REF!</definedName>
    <definedName name="じゅもく" hidden="1">'[7]見積比較'!#REF!</definedName>
    <definedName name="ほぞん" hidden="1">'[7]見積比較'!#REF!</definedName>
    <definedName name="角屋">'[8]×設計書(大内）'!#REF!</definedName>
    <definedName name="角屋保存改修工事" hidden="1">'[7]見積比較'!#REF!</definedName>
    <definedName name="係数">'[3]初期入力'!$C$7:$E$17</definedName>
    <definedName name="建設工事コード">'表紙'!$N$5:$O$39</definedName>
    <definedName name="見積比較換気">'[4]代価表 '!$Z$2</definedName>
    <definedName name="見積比較表">'[1]代価表 '!$Z$2</definedName>
    <definedName name="見比衛生2">'[5]代価表 '!#REF!</definedName>
    <definedName name="主屋" hidden="1">'[7]見積比較'!#REF!</definedName>
    <definedName name="手ﾊﾂﾘ">#REF!</definedName>
    <definedName name="処分" hidden="1">'[7]見積比較'!#REF!</definedName>
    <definedName name="蔵" hidden="1">'[7]見積比較'!#REF!</definedName>
    <definedName name="単位">'設計書'!#REF!</definedName>
    <definedName name="釣月" hidden="1">'[7]見積比較'!#REF!</definedName>
    <definedName name="塗">#REF!</definedName>
    <definedName name="土">'表紙'!$N$6:$N$32</definedName>
    <definedName name="土木一式工事">'表紙'!$M$6:$M$32</definedName>
    <definedName name="内訳書">'設計書'!$Z$17:$Z$31</definedName>
    <definedName name="廃材運搬">#REF!</definedName>
    <definedName name="廃材運搬費">#REF!</definedName>
    <definedName name="保温">#REF!</definedName>
    <definedName name="保温A">'[10]単価表'!$O$4:$R$116</definedName>
    <definedName name="保存">'[9]代価表 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<sst xmlns="http://schemas.openxmlformats.org/spreadsheetml/2006/main" count="67" uniqueCount="58">
  <si>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</si>
  <si>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</si>
  <si>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</si>
  <si>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</si>
  <si>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</si>
  <si>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</si>
  <si>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</si>
  <si>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</si>
  <si>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</si>
  <si>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</si>
  <si>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</si>
  <si>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</si>
  <si>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</si>
  <si>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</si>
  <si>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</si>
  <si>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</si>
  <si>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</si>
  <si>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</si>
  <si>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</si>
  <si>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</si>
  <si>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</si>
  <si>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</si>
  <si>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電</t>
  </si>
  <si>
    <t>地内</t>
  </si>
  <si>
    <t>個</t>
  </si>
  <si>
    <t>ｔ</t>
  </si>
  <si>
    <t>小計</t>
  </si>
  <si>
    <t>\</t>
  </si>
  <si>
    <t>伊賀市</t>
  </si>
  <si>
    <t>共通仮設費</t>
  </si>
  <si>
    <t>現場管理費</t>
  </si>
  <si>
    <t>工事原価</t>
  </si>
  <si>
    <t>発生材処分費</t>
  </si>
  <si>
    <t>共通仮設費率</t>
  </si>
  <si>
    <t>現場管理費率</t>
  </si>
  <si>
    <t>発生材処分費共</t>
  </si>
  <si>
    <t>Ｂ</t>
  </si>
  <si>
    <t>Ｃ</t>
  </si>
  <si>
    <t>Ｄ</t>
  </si>
  <si>
    <t>単    価</t>
  </si>
  <si>
    <t>Ａ</t>
  </si>
  <si>
    <t>消費税及び地方消費税</t>
  </si>
  <si>
    <t>工事費計</t>
  </si>
  <si>
    <t>1の計</t>
  </si>
  <si>
    <t>2の計</t>
  </si>
  <si>
    <t>　</t>
  </si>
  <si>
    <t>火災報知設備工事</t>
  </si>
  <si>
    <t>光電式２種　煙感知器　電池式　露出型</t>
  </si>
  <si>
    <t>廃プラスチック</t>
  </si>
  <si>
    <t>火災報知設備</t>
  </si>
  <si>
    <t>材工共、既設撤去共</t>
  </si>
  <si>
    <t>令和４年４月</t>
  </si>
  <si>
    <t>市営住宅火災報知設備改修工事</t>
  </si>
  <si>
    <t>市営住宅　住宅用火災報知器改修工事　1式</t>
  </si>
  <si>
    <t>契約の日から　　令和４年９月２９日まで　　</t>
  </si>
  <si>
    <t>08</t>
  </si>
  <si>
    <t>令和４年度</t>
  </si>
  <si>
    <t>長田他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</si>
</sst>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0.0_);[Red]\(0.0\)"/>
    <numFmt numFmtId="218" formatCode="#,##0_ "/>
    <numFmt numFmtId="219" formatCode="&quot;D　-　&quot;0"/>
    <numFmt numFmtId="220" formatCode="&quot;P&quot;0"/>
    <numFmt numFmtId="221" formatCode="@&quot;月号&quot;"/>
    <numFmt numFmtId="222" formatCode="0.0000_);[Red]\(0.000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9"/>
      <color theme="1"/>
      <name val="ＭＳ 明朝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64" fillId="2" borderId="0" applyNumberFormat="0" applyBorder="0" applyAlignment="0" applyProtection="0"/>
    <xf numFmtId="0" fontId="18" fillId="3" borderId="0" applyNumberFormat="0" applyBorder="0" applyAlignment="0" applyProtection="0"/>
    <xf numFmtId="0" fontId="64" fillId="4" borderId="0" applyNumberFormat="0" applyBorder="0" applyAlignment="0" applyProtection="0"/>
    <xf numFmtId="0" fontId="18" fillId="5" borderId="0" applyNumberFormat="0" applyBorder="0" applyAlignment="0" applyProtection="0"/>
    <xf numFmtId="0" fontId="64" fillId="6" borderId="0" applyNumberFormat="0" applyBorder="0" applyAlignment="0" applyProtection="0"/>
    <xf numFmtId="0" fontId="18" fillId="7" borderId="0" applyNumberFormat="0" applyBorder="0" applyAlignment="0" applyProtection="0"/>
    <xf numFmtId="0" fontId="64" fillId="8" borderId="0" applyNumberFormat="0" applyBorder="0" applyAlignment="0" applyProtection="0"/>
    <xf numFmtId="0" fontId="18" fillId="9" borderId="0" applyNumberFormat="0" applyBorder="0" applyAlignment="0" applyProtection="0"/>
    <xf numFmtId="0" fontId="64" fillId="10" borderId="0" applyNumberFormat="0" applyBorder="0" applyAlignment="0" applyProtection="0"/>
    <xf numFmtId="0" fontId="18" fillId="11" borderId="0" applyNumberFormat="0" applyBorder="0" applyAlignment="0" applyProtection="0"/>
    <xf numFmtId="0" fontId="64" fillId="12" borderId="0" applyNumberFormat="0" applyBorder="0" applyAlignment="0" applyProtection="0"/>
    <xf numFmtId="0" fontId="18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15" borderId="0" applyNumberFormat="0" applyBorder="0" applyAlignment="0" applyProtection="0"/>
    <xf numFmtId="0" fontId="64" fillId="16" borderId="0" applyNumberFormat="0" applyBorder="0" applyAlignment="0" applyProtection="0"/>
    <xf numFmtId="0" fontId="18" fillId="17" borderId="0" applyNumberFormat="0" applyBorder="0" applyAlignment="0" applyProtection="0"/>
    <xf numFmtId="0" fontId="64" fillId="18" borderId="0" applyNumberFormat="0" applyBorder="0" applyAlignment="0" applyProtection="0"/>
    <xf numFmtId="0" fontId="18" fillId="19" borderId="0" applyNumberFormat="0" applyBorder="0" applyAlignment="0" applyProtection="0"/>
    <xf numFmtId="0" fontId="64" fillId="20" borderId="0" applyNumberFormat="0" applyBorder="0" applyAlignment="0" applyProtection="0"/>
    <xf numFmtId="0" fontId="18" fillId="9" borderId="0" applyNumberFormat="0" applyBorder="0" applyAlignment="0" applyProtection="0"/>
    <xf numFmtId="0" fontId="64" fillId="21" borderId="0" applyNumberFormat="0" applyBorder="0" applyAlignment="0" applyProtection="0"/>
    <xf numFmtId="0" fontId="18" fillId="15" borderId="0" applyNumberFormat="0" applyBorder="0" applyAlignment="0" applyProtection="0"/>
    <xf numFmtId="0" fontId="64" fillId="22" borderId="0" applyNumberFormat="0" applyBorder="0" applyAlignment="0" applyProtection="0"/>
    <xf numFmtId="0" fontId="18" fillId="23" borderId="0" applyNumberFormat="0" applyBorder="0" applyAlignment="0" applyProtection="0"/>
    <xf numFmtId="0" fontId="65" fillId="24" borderId="0" applyNumberFormat="0" applyBorder="0" applyAlignment="0" applyProtection="0"/>
    <xf numFmtId="0" fontId="19" fillId="25" borderId="0" applyNumberFormat="0" applyBorder="0" applyAlignment="0" applyProtection="0"/>
    <xf numFmtId="0" fontId="65" fillId="26" borderId="0" applyNumberFormat="0" applyBorder="0" applyAlignment="0" applyProtection="0"/>
    <xf numFmtId="0" fontId="19" fillId="17" borderId="0" applyNumberFormat="0" applyBorder="0" applyAlignment="0" applyProtection="0"/>
    <xf numFmtId="0" fontId="65" fillId="27" borderId="0" applyNumberFormat="0" applyBorder="0" applyAlignment="0" applyProtection="0"/>
    <xf numFmtId="0" fontId="19" fillId="19" borderId="0" applyNumberFormat="0" applyBorder="0" applyAlignment="0" applyProtection="0"/>
    <xf numFmtId="0" fontId="65" fillId="28" borderId="0" applyNumberFormat="0" applyBorder="0" applyAlignment="0" applyProtection="0"/>
    <xf numFmtId="0" fontId="19" fillId="29" borderId="0" applyNumberFormat="0" applyBorder="0" applyAlignment="0" applyProtection="0"/>
    <xf numFmtId="0" fontId="65" fillId="30" borderId="0" applyNumberFormat="0" applyBorder="0" applyAlignment="0" applyProtection="0"/>
    <xf numFmtId="0" fontId="19" fillId="31" borderId="0" applyNumberFormat="0" applyBorder="0" applyAlignment="0" applyProtection="0"/>
    <xf numFmtId="0" fontId="65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 applyFill="0" applyBorder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0" fontId="2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3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5" fillId="0" borderId="0">
      <alignment/>
      <protection/>
    </xf>
    <xf numFmtId="0" fontId="26" fillId="0" borderId="0">
      <alignment horizontal="center"/>
      <protection/>
    </xf>
    <xf numFmtId="0" fontId="65" fillId="34" borderId="0" applyNumberFormat="0" applyBorder="0" applyAlignment="0" applyProtection="0"/>
    <xf numFmtId="0" fontId="19" fillId="35" borderId="0" applyNumberFormat="0" applyBorder="0" applyAlignment="0" applyProtection="0"/>
    <xf numFmtId="0" fontId="65" fillId="36" borderId="0" applyNumberFormat="0" applyBorder="0" applyAlignment="0" applyProtection="0"/>
    <xf numFmtId="0" fontId="19" fillId="37" borderId="0" applyNumberFormat="0" applyBorder="0" applyAlignment="0" applyProtection="0"/>
    <xf numFmtId="0" fontId="65" fillId="38" borderId="0" applyNumberFormat="0" applyBorder="0" applyAlignment="0" applyProtection="0"/>
    <xf numFmtId="0" fontId="19" fillId="39" borderId="0" applyNumberFormat="0" applyBorder="0" applyAlignment="0" applyProtection="0"/>
    <xf numFmtId="0" fontId="65" fillId="40" borderId="0" applyNumberFormat="0" applyBorder="0" applyAlignment="0" applyProtection="0"/>
    <xf numFmtId="0" fontId="19" fillId="29" borderId="0" applyNumberFormat="0" applyBorder="0" applyAlignment="0" applyProtection="0"/>
    <xf numFmtId="0" fontId="65" fillId="41" borderId="0" applyNumberFormat="0" applyBorder="0" applyAlignment="0" applyProtection="0"/>
    <xf numFmtId="0" fontId="19" fillId="31" borderId="0" applyNumberFormat="0" applyBorder="0" applyAlignment="0" applyProtection="0"/>
    <xf numFmtId="0" fontId="65" fillId="42" borderId="0" applyNumberFormat="0" applyBorder="0" applyAlignment="0" applyProtection="0"/>
    <xf numFmtId="0" fontId="19" fillId="43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44" borderId="3" applyNumberFormat="0" applyAlignment="0" applyProtection="0"/>
    <xf numFmtId="0" fontId="27" fillId="45" borderId="4" applyNumberFormat="0" applyAlignment="0" applyProtection="0"/>
    <xf numFmtId="0" fontId="68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69" fillId="0" borderId="7" applyNumberFormat="0" applyFill="0" applyAlignment="0" applyProtection="0"/>
    <xf numFmtId="0" fontId="29" fillId="0" borderId="8" applyNumberFormat="0" applyFill="0" applyAlignment="0" applyProtection="0"/>
    <xf numFmtId="0" fontId="70" fillId="50" borderId="0" applyNumberFormat="0" applyBorder="0" applyAlignment="0" applyProtection="0"/>
    <xf numFmtId="0" fontId="30" fillId="5" borderId="0" applyNumberFormat="0" applyBorder="0" applyAlignment="0" applyProtection="0"/>
    <xf numFmtId="0" fontId="31" fillId="51" borderId="0">
      <alignment horizontal="right" vertical="top"/>
      <protection/>
    </xf>
    <xf numFmtId="0" fontId="32" fillId="51" borderId="0">
      <alignment horizontal="right" vertical="top"/>
      <protection/>
    </xf>
    <xf numFmtId="0" fontId="71" fillId="52" borderId="9" applyNumberFormat="0" applyAlignment="0" applyProtection="0"/>
    <xf numFmtId="0" fontId="33" fillId="53" borderId="10" applyNumberFormat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0" borderId="13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37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8" fillId="0" borderId="18" applyNumberFormat="0" applyFill="0" applyAlignment="0" applyProtection="0"/>
    <xf numFmtId="0" fontId="77" fillId="52" borderId="19" applyNumberFormat="0" applyAlignment="0" applyProtection="0"/>
    <xf numFmtId="0" fontId="39" fillId="53" borderId="20" applyNumberFormat="0" applyAlignment="0" applyProtection="0"/>
    <xf numFmtId="176" fontId="40" fillId="51" borderId="21">
      <alignment horizontal="right"/>
      <protection/>
    </xf>
    <xf numFmtId="176" fontId="41" fillId="51" borderId="21">
      <alignment horizontal="right"/>
      <protection/>
    </xf>
    <xf numFmtId="0" fontId="7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54" borderId="9" applyNumberFormat="0" applyAlignment="0" applyProtection="0"/>
    <xf numFmtId="0" fontId="43" fillId="13" borderId="10" applyNumberFormat="0" applyAlignment="0" applyProtection="0"/>
    <xf numFmtId="0" fontId="3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0" fillId="55" borderId="0" applyNumberFormat="0" applyBorder="0" applyAlignment="0" applyProtection="0"/>
    <xf numFmtId="0" fontId="46" fillId="7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27" xfId="0" applyNumberFormat="1" applyFont="1" applyBorder="1" applyAlignment="1">
      <alignment horizontal="left" vertical="center" indent="1"/>
    </xf>
    <xf numFmtId="177" fontId="10" fillId="0" borderId="22" xfId="0" applyNumberFormat="1" applyFont="1" applyBorder="1" applyAlignment="1">
      <alignment horizontal="righ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177" fontId="13" fillId="0" borderId="25" xfId="10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181" fontId="13" fillId="0" borderId="0" xfId="0" applyNumberFormat="1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  <xf numFmtId="177" fontId="13" fillId="0" borderId="34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/>
    </xf>
    <xf numFmtId="177" fontId="14" fillId="0" borderId="22" xfId="100" applyNumberFormat="1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vertical="center"/>
    </xf>
    <xf numFmtId="177" fontId="10" fillId="0" borderId="22" xfId="100" applyNumberFormat="1" applyFont="1" applyBorder="1" applyAlignment="1">
      <alignment vertical="center" shrinkToFit="1"/>
    </xf>
    <xf numFmtId="177" fontId="10" fillId="0" borderId="23" xfId="100" applyNumberFormat="1" applyFont="1" applyBorder="1" applyAlignment="1">
      <alignment vertical="center" shrinkToFit="1"/>
    </xf>
    <xf numFmtId="0" fontId="13" fillId="0" borderId="43" xfId="0" applyFont="1" applyBorder="1" applyAlignment="1">
      <alignment horizontal="left" vertical="center"/>
    </xf>
    <xf numFmtId="0" fontId="13" fillId="0" borderId="32" xfId="0" applyNumberFormat="1" applyFont="1" applyBorder="1" applyAlignment="1">
      <alignment horizontal="center" vertical="center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27" xfId="10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7" fontId="13" fillId="0" borderId="24" xfId="100" applyNumberFormat="1" applyFont="1" applyBorder="1" applyAlignment="1">
      <alignment horizontal="center" vertical="center" shrinkToFit="1"/>
    </xf>
    <xf numFmtId="177" fontId="14" fillId="0" borderId="0" xfId="100" applyNumberFormat="1" applyFont="1" applyBorder="1" applyAlignment="1">
      <alignment horizontal="center" vertical="center" shrinkToFit="1"/>
    </xf>
    <xf numFmtId="177" fontId="17" fillId="0" borderId="22" xfId="100" applyNumberFormat="1" applyFont="1" applyBorder="1" applyAlignment="1">
      <alignment horizontal="center" vertical="center" shrinkToFit="1"/>
    </xf>
    <xf numFmtId="177" fontId="17" fillId="0" borderId="25" xfId="100" applyNumberFormat="1" applyFont="1" applyBorder="1" applyAlignment="1">
      <alignment horizontal="center" vertical="center" shrinkToFit="1"/>
    </xf>
    <xf numFmtId="177" fontId="17" fillId="0" borderId="26" xfId="100" applyNumberFormat="1" applyFont="1" applyBorder="1" applyAlignment="1">
      <alignment vertical="center" shrinkToFit="1"/>
    </xf>
    <xf numFmtId="177" fontId="17" fillId="0" borderId="22" xfId="100" applyNumberFormat="1" applyFont="1" applyBorder="1" applyAlignment="1">
      <alignment vertical="center" shrinkToFit="1"/>
    </xf>
    <xf numFmtId="177" fontId="17" fillId="0" borderId="25" xfId="10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4" fillId="0" borderId="23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10" fontId="13" fillId="0" borderId="45" xfId="100" applyNumberFormat="1" applyFont="1" applyBorder="1" applyAlignment="1">
      <alignment horizontal="center" vertical="center" shrinkToFit="1"/>
    </xf>
    <xf numFmtId="10" fontId="13" fillId="0" borderId="0" xfId="100" applyNumberFormat="1" applyFont="1" applyBorder="1" applyAlignment="1">
      <alignment horizontal="center" vertical="center" shrinkToFit="1"/>
    </xf>
    <xf numFmtId="179" fontId="13" fillId="0" borderId="26" xfId="100" applyNumberFormat="1" applyFont="1" applyBorder="1" applyAlignment="1">
      <alignment horizontal="center" vertical="center" shrinkToFit="1"/>
    </xf>
    <xf numFmtId="177" fontId="17" fillId="0" borderId="27" xfId="100" applyNumberFormat="1" applyFont="1" applyBorder="1" applyAlignment="1">
      <alignment horizontal="centerContinuous" vertical="center"/>
    </xf>
    <xf numFmtId="177" fontId="17" fillId="0" borderId="22" xfId="100" applyNumberFormat="1" applyFont="1" applyBorder="1" applyAlignment="1">
      <alignment horizontal="centerContinuous" vertical="center"/>
    </xf>
    <xf numFmtId="177" fontId="17" fillId="0" borderId="23" xfId="100" applyNumberFormat="1" applyFont="1" applyBorder="1" applyAlignment="1">
      <alignment horizontal="centerContinuous" vertical="center"/>
    </xf>
    <xf numFmtId="177" fontId="17" fillId="0" borderId="22" xfId="100" applyNumberFormat="1" applyFont="1" applyBorder="1" applyAlignment="1">
      <alignment horizontal="centerContinuous" vertical="center" shrinkToFit="1"/>
    </xf>
    <xf numFmtId="177" fontId="17" fillId="0" borderId="23" xfId="100" applyNumberFormat="1" applyFont="1" applyBorder="1" applyAlignment="1">
      <alignment horizontal="centerContinuous" vertical="center" shrinkToFit="1"/>
    </xf>
    <xf numFmtId="177" fontId="17" fillId="0" borderId="27" xfId="100" applyNumberFormat="1" applyFont="1" applyBorder="1" applyAlignment="1">
      <alignment horizontal="left" vertical="center" indent="1"/>
    </xf>
    <xf numFmtId="0" fontId="13" fillId="0" borderId="38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177" fontId="13" fillId="0" borderId="43" xfId="100" applyNumberFormat="1" applyFont="1" applyBorder="1" applyAlignment="1">
      <alignment vertical="center" shrinkToFit="1"/>
    </xf>
    <xf numFmtId="177" fontId="14" fillId="0" borderId="27" xfId="100" applyNumberFormat="1" applyFont="1" applyBorder="1" applyAlignment="1">
      <alignment vertical="center" shrinkToFit="1"/>
    </xf>
    <xf numFmtId="177" fontId="14" fillId="0" borderId="22" xfId="100" applyNumberFormat="1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177" fontId="13" fillId="0" borderId="26" xfId="100" applyNumberFormat="1" applyFont="1" applyBorder="1" applyAlignment="1">
      <alignment vertical="center" shrinkToFit="1"/>
    </xf>
    <xf numFmtId="10" fontId="13" fillId="0" borderId="43" xfId="100" applyNumberFormat="1" applyFont="1" applyBorder="1" applyAlignment="1">
      <alignment vertical="center" shrinkToFit="1"/>
    </xf>
    <xf numFmtId="10" fontId="13" fillId="0" borderId="25" xfId="100" applyNumberFormat="1" applyFont="1" applyBorder="1" applyAlignment="1">
      <alignment vertical="center" shrinkToFit="1"/>
    </xf>
    <xf numFmtId="177" fontId="17" fillId="0" borderId="43" xfId="100" applyNumberFormat="1" applyFont="1" applyBorder="1" applyAlignment="1">
      <alignment horizontal="centerContinuous" vertical="center" shrinkToFit="1"/>
    </xf>
    <xf numFmtId="177" fontId="17" fillId="0" borderId="25" xfId="100" applyNumberFormat="1" applyFont="1" applyBorder="1" applyAlignment="1">
      <alignment horizontal="centerContinuous" vertical="center" shrinkToFit="1"/>
    </xf>
    <xf numFmtId="10" fontId="13" fillId="0" borderId="43" xfId="100" applyNumberFormat="1" applyFont="1" applyBorder="1" applyAlignment="1">
      <alignment horizontal="centerContinuous" vertical="center" shrinkToFit="1"/>
    </xf>
    <xf numFmtId="197" fontId="13" fillId="0" borderId="25" xfId="100" applyNumberFormat="1" applyFont="1" applyBorder="1" applyAlignment="1">
      <alignment horizontal="centerContinuous" vertical="center" shrinkToFit="1"/>
    </xf>
    <xf numFmtId="177" fontId="13" fillId="0" borderId="46" xfId="100" applyNumberFormat="1" applyFont="1" applyBorder="1" applyAlignment="1">
      <alignment vertical="center" shrinkToFit="1"/>
    </xf>
    <xf numFmtId="177" fontId="13" fillId="0" borderId="34" xfId="100" applyNumberFormat="1" applyFont="1" applyBorder="1" applyAlignment="1">
      <alignment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87" fontId="14" fillId="0" borderId="37" xfId="0" applyNumberFormat="1" applyFont="1" applyBorder="1" applyAlignment="1">
      <alignment horizontal="right" vertical="center"/>
    </xf>
    <xf numFmtId="177" fontId="14" fillId="0" borderId="37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38" fontId="13" fillId="0" borderId="32" xfId="100" applyFont="1" applyBorder="1" applyAlignment="1">
      <alignment horizontal="right" vertical="center"/>
    </xf>
    <xf numFmtId="38" fontId="14" fillId="0" borderId="37" xfId="100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38" fontId="13" fillId="0" borderId="38" xfId="100" applyFont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38" fontId="13" fillId="0" borderId="37" xfId="100" applyFont="1" applyBorder="1" applyAlignment="1">
      <alignment horizontal="right" vertical="center"/>
    </xf>
    <xf numFmtId="180" fontId="14" fillId="0" borderId="37" xfId="0" applyNumberFormat="1" applyFont="1" applyBorder="1" applyAlignment="1">
      <alignment horizontal="right" vertical="center"/>
    </xf>
    <xf numFmtId="180" fontId="13" fillId="0" borderId="30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180" fontId="14" fillId="0" borderId="28" xfId="0" applyNumberFormat="1" applyFont="1" applyBorder="1" applyAlignment="1">
      <alignment horizontal="right" vertical="center"/>
    </xf>
    <xf numFmtId="38" fontId="14" fillId="0" borderId="28" xfId="100" applyFont="1" applyBorder="1" applyAlignment="1">
      <alignment horizontal="right" vertical="center"/>
    </xf>
    <xf numFmtId="38" fontId="14" fillId="0" borderId="38" xfId="100" applyFont="1" applyBorder="1" applyAlignment="1">
      <alignment horizontal="right" vertical="center"/>
    </xf>
    <xf numFmtId="180" fontId="13" fillId="0" borderId="32" xfId="0" applyNumberFormat="1" applyFont="1" applyBorder="1" applyAlignment="1">
      <alignment horizontal="right" vertical="center"/>
    </xf>
    <xf numFmtId="38" fontId="13" fillId="0" borderId="30" xfId="100" applyFont="1" applyBorder="1" applyAlignment="1">
      <alignment horizontal="right" vertical="center"/>
    </xf>
    <xf numFmtId="38" fontId="13" fillId="0" borderId="30" xfId="100" applyNumberFormat="1" applyFont="1" applyBorder="1" applyAlignment="1">
      <alignment horizontal="right" vertical="center"/>
    </xf>
    <xf numFmtId="205" fontId="13" fillId="0" borderId="32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horizontal="left" vertical="center" shrinkToFit="1"/>
    </xf>
    <xf numFmtId="189" fontId="13" fillId="0" borderId="32" xfId="0" applyNumberFormat="1" applyFont="1" applyBorder="1" applyAlignment="1">
      <alignment horizontal="right" vertical="center" indent="1"/>
    </xf>
    <xf numFmtId="189" fontId="14" fillId="0" borderId="37" xfId="0" applyNumberFormat="1" applyFont="1" applyBorder="1" applyAlignment="1">
      <alignment horizontal="right" vertical="center" indent="1"/>
    </xf>
    <xf numFmtId="189" fontId="13" fillId="0" borderId="38" xfId="0" applyNumberFormat="1" applyFont="1" applyBorder="1" applyAlignment="1">
      <alignment horizontal="right" vertical="center" indent="1"/>
    </xf>
    <xf numFmtId="189" fontId="13" fillId="0" borderId="37" xfId="0" applyNumberFormat="1" applyFont="1" applyBorder="1" applyAlignment="1">
      <alignment horizontal="right" vertical="center" indent="1"/>
    </xf>
    <xf numFmtId="189" fontId="13" fillId="0" borderId="37" xfId="0" applyNumberFormat="1" applyFont="1" applyBorder="1" applyAlignment="1">
      <alignment horizontal="right" vertical="center"/>
    </xf>
    <xf numFmtId="189" fontId="13" fillId="0" borderId="38" xfId="0" applyNumberFormat="1" applyFont="1" applyBorder="1" applyAlignment="1">
      <alignment horizontal="right" vertical="center"/>
    </xf>
    <xf numFmtId="189" fontId="14" fillId="0" borderId="37" xfId="0" applyNumberFormat="1" applyFont="1" applyBorder="1" applyAlignment="1">
      <alignment horizontal="right" vertical="center"/>
    </xf>
    <xf numFmtId="178" fontId="13" fillId="0" borderId="25" xfId="100" applyNumberFormat="1" applyFont="1" applyBorder="1" applyAlignment="1">
      <alignment horizontal="center" vertical="center" shrinkToFit="1"/>
    </xf>
    <xf numFmtId="180" fontId="13" fillId="0" borderId="32" xfId="0" applyNumberFormat="1" applyFont="1" applyBorder="1" applyAlignment="1">
      <alignment horizontal="left" vertical="center"/>
    </xf>
    <xf numFmtId="205" fontId="14" fillId="0" borderId="37" xfId="0" applyNumberFormat="1" applyFont="1" applyBorder="1" applyAlignment="1">
      <alignment horizontal="right" vertical="center"/>
    </xf>
    <xf numFmtId="38" fontId="13" fillId="0" borderId="32" xfId="0" applyNumberFormat="1" applyFont="1" applyBorder="1" applyAlignment="1">
      <alignment horizontal="left" vertical="center"/>
    </xf>
    <xf numFmtId="205" fontId="13" fillId="0" borderId="37" xfId="0" applyNumberFormat="1" applyFont="1" applyBorder="1" applyAlignment="1">
      <alignment horizontal="right" vertical="center"/>
    </xf>
    <xf numFmtId="205" fontId="13" fillId="0" borderId="38" xfId="0" applyNumberFormat="1" applyFont="1" applyBorder="1" applyAlignment="1">
      <alignment horizontal="right" vertical="center"/>
    </xf>
    <xf numFmtId="205" fontId="14" fillId="0" borderId="38" xfId="0" applyNumberFormat="1" applyFont="1" applyBorder="1" applyAlignment="1">
      <alignment horizontal="right" vertical="center"/>
    </xf>
    <xf numFmtId="0" fontId="81" fillId="0" borderId="37" xfId="0" applyFont="1" applyBorder="1" applyAlignment="1">
      <alignment horizontal="left" vertical="center"/>
    </xf>
    <xf numFmtId="0" fontId="81" fillId="0" borderId="32" xfId="0" applyFont="1" applyBorder="1" applyAlignment="1">
      <alignment horizontal="left" vertical="center"/>
    </xf>
    <xf numFmtId="190" fontId="14" fillId="0" borderId="37" xfId="0" applyNumberFormat="1" applyFont="1" applyBorder="1" applyAlignment="1">
      <alignment horizontal="right" vertical="center"/>
    </xf>
    <xf numFmtId="190" fontId="13" fillId="0" borderId="32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38" fontId="13" fillId="0" borderId="32" xfId="103" applyFont="1" applyBorder="1" applyAlignment="1">
      <alignment horizontal="right" vertical="center"/>
    </xf>
    <xf numFmtId="0" fontId="8" fillId="0" borderId="3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7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48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/>
    </xf>
    <xf numFmtId="180" fontId="14" fillId="0" borderId="37" xfId="0" applyNumberFormat="1" applyFont="1" applyFill="1" applyBorder="1" applyAlignment="1">
      <alignment horizontal="right" vertical="center"/>
    </xf>
    <xf numFmtId="38" fontId="14" fillId="0" borderId="37" xfId="103" applyFont="1" applyFill="1" applyBorder="1" applyAlignment="1">
      <alignment horizontal="right" vertical="center"/>
    </xf>
    <xf numFmtId="38" fontId="14" fillId="0" borderId="38" xfId="103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left" vertical="center"/>
    </xf>
    <xf numFmtId="180" fontId="13" fillId="0" borderId="32" xfId="0" applyNumberFormat="1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center" vertical="center"/>
    </xf>
    <xf numFmtId="38" fontId="13" fillId="0" borderId="32" xfId="103" applyFont="1" applyFill="1" applyBorder="1" applyAlignment="1">
      <alignment horizontal="right" vertical="center"/>
    </xf>
    <xf numFmtId="177" fontId="13" fillId="0" borderId="22" xfId="100" applyNumberFormat="1" applyFont="1" applyFill="1" applyBorder="1" applyAlignment="1">
      <alignment horizontal="center" vertical="center" shrinkToFit="1"/>
    </xf>
    <xf numFmtId="177" fontId="13" fillId="0" borderId="22" xfId="103" applyNumberFormat="1" applyFont="1" applyFill="1" applyBorder="1" applyAlignment="1">
      <alignment horizontal="center" vertical="center" shrinkToFit="1"/>
    </xf>
    <xf numFmtId="177" fontId="13" fillId="0" borderId="23" xfId="103" applyNumberFormat="1" applyFont="1" applyFill="1" applyBorder="1" applyAlignment="1">
      <alignment horizontal="center" vertical="center" shrinkToFit="1"/>
    </xf>
    <xf numFmtId="222" fontId="13" fillId="0" borderId="32" xfId="0" applyNumberFormat="1" applyFont="1" applyFill="1" applyBorder="1" applyAlignment="1">
      <alignment horizontal="right" vertical="center"/>
    </xf>
    <xf numFmtId="0" fontId="14" fillId="0" borderId="37" xfId="136" applyFont="1" applyFill="1" applyBorder="1" applyAlignment="1">
      <alignment horizontal="center" vertical="center"/>
      <protection/>
    </xf>
    <xf numFmtId="0" fontId="14" fillId="0" borderId="37" xfId="136" applyFont="1" applyFill="1" applyBorder="1" applyAlignment="1">
      <alignment horizontal="left" vertical="center"/>
      <protection/>
    </xf>
    <xf numFmtId="180" fontId="14" fillId="0" borderId="37" xfId="136" applyNumberFormat="1" applyFont="1" applyFill="1" applyBorder="1" applyAlignment="1">
      <alignment horizontal="right" vertical="center"/>
      <protection/>
    </xf>
    <xf numFmtId="205" fontId="13" fillId="0" borderId="32" xfId="0" applyNumberFormat="1" applyFont="1" applyFill="1" applyBorder="1" applyAlignment="1">
      <alignment horizontal="right" vertical="center"/>
    </xf>
    <xf numFmtId="0" fontId="13" fillId="0" borderId="32" xfId="136" applyFont="1" applyFill="1" applyBorder="1" applyAlignment="1">
      <alignment horizontal="center" vertical="center"/>
      <protection/>
    </xf>
    <xf numFmtId="0" fontId="13" fillId="0" borderId="32" xfId="136" applyFont="1" applyFill="1" applyBorder="1" applyAlignment="1">
      <alignment horizontal="left" vertical="center"/>
      <protection/>
    </xf>
    <xf numFmtId="180" fontId="13" fillId="0" borderId="32" xfId="136" applyNumberFormat="1" applyFont="1" applyFill="1" applyBorder="1" applyAlignment="1">
      <alignment horizontal="right" vertical="center"/>
      <protection/>
    </xf>
    <xf numFmtId="0" fontId="13" fillId="0" borderId="37" xfId="0" applyFont="1" applyFill="1" applyBorder="1" applyAlignment="1">
      <alignment horizontal="left" vertical="center"/>
    </xf>
    <xf numFmtId="177" fontId="13" fillId="0" borderId="25" xfId="103" applyNumberFormat="1" applyFont="1" applyFill="1" applyBorder="1" applyAlignment="1">
      <alignment horizontal="center" vertical="center" shrinkToFit="1"/>
    </xf>
    <xf numFmtId="178" fontId="13" fillId="0" borderId="25" xfId="103" applyNumberFormat="1" applyFont="1" applyFill="1" applyBorder="1" applyAlignment="1">
      <alignment horizontal="center" vertical="center" shrinkToFit="1"/>
    </xf>
    <xf numFmtId="177" fontId="13" fillId="0" borderId="26" xfId="103" applyNumberFormat="1" applyFont="1" applyFill="1" applyBorder="1" applyAlignment="1">
      <alignment horizontal="center" vertical="center" shrinkToFit="1"/>
    </xf>
    <xf numFmtId="190" fontId="14" fillId="0" borderId="37" xfId="0" applyNumberFormat="1" applyFont="1" applyFill="1" applyBorder="1" applyAlignment="1">
      <alignment horizontal="right" vertical="center"/>
    </xf>
    <xf numFmtId="180" fontId="13" fillId="0" borderId="32" xfId="0" applyNumberFormat="1" applyFont="1" applyFill="1" applyBorder="1" applyAlignment="1">
      <alignment horizontal="left" vertical="center"/>
    </xf>
    <xf numFmtId="190" fontId="13" fillId="0" borderId="32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center" vertical="center"/>
    </xf>
    <xf numFmtId="177" fontId="13" fillId="0" borderId="23" xfId="100" applyNumberFormat="1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/>
    </xf>
    <xf numFmtId="0" fontId="17" fillId="0" borderId="49" xfId="135" applyFont="1" applyFill="1" applyBorder="1" applyAlignment="1" applyProtection="1">
      <alignment/>
      <protection/>
    </xf>
    <xf numFmtId="177" fontId="13" fillId="0" borderId="25" xfId="100" applyNumberFormat="1" applyFont="1" applyFill="1" applyBorder="1" applyAlignment="1">
      <alignment horizontal="center" vertical="center" shrinkToFit="1"/>
    </xf>
    <xf numFmtId="178" fontId="13" fillId="0" borderId="25" xfId="100" applyNumberFormat="1" applyFont="1" applyFill="1" applyBorder="1" applyAlignment="1">
      <alignment horizontal="center" vertical="center" shrinkToFit="1"/>
    </xf>
    <xf numFmtId="177" fontId="13" fillId="0" borderId="26" xfId="100" applyNumberFormat="1" applyFont="1" applyFill="1" applyBorder="1" applyAlignment="1">
      <alignment horizontal="center" vertical="center" shrinkToFit="1"/>
    </xf>
    <xf numFmtId="0" fontId="17" fillId="0" borderId="49" xfId="135" applyFont="1" applyFill="1" applyBorder="1" applyAlignment="1" applyProtection="1">
      <alignment shrinkToFit="1"/>
      <protection/>
    </xf>
    <xf numFmtId="189" fontId="13" fillId="0" borderId="32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0" fontId="17" fillId="0" borderId="50" xfId="135" applyFont="1" applyFill="1" applyBorder="1" applyAlignment="1" applyProtection="1">
      <alignment/>
      <protection/>
    </xf>
    <xf numFmtId="0" fontId="17" fillId="0" borderId="51" xfId="135" applyFont="1" applyFill="1" applyBorder="1" applyAlignment="1" applyProtection="1">
      <alignment/>
      <protection/>
    </xf>
    <xf numFmtId="205" fontId="14" fillId="0" borderId="37" xfId="0" applyNumberFormat="1" applyFont="1" applyFill="1" applyBorder="1" applyAlignment="1">
      <alignment horizontal="right" vertical="center"/>
    </xf>
    <xf numFmtId="38" fontId="13" fillId="0" borderId="38" xfId="103" applyFont="1" applyFill="1" applyBorder="1" applyAlignment="1">
      <alignment horizontal="right" vertical="center"/>
    </xf>
    <xf numFmtId="0" fontId="17" fillId="0" borderId="52" xfId="135" applyFont="1" applyFill="1" applyBorder="1" applyAlignment="1" applyProtection="1">
      <alignment/>
      <protection/>
    </xf>
    <xf numFmtId="38" fontId="14" fillId="0" borderId="37" xfId="100" applyFont="1" applyFill="1" applyBorder="1" applyAlignment="1">
      <alignment horizontal="right" vertical="center"/>
    </xf>
    <xf numFmtId="38" fontId="14" fillId="0" borderId="38" xfId="100" applyFont="1" applyFill="1" applyBorder="1" applyAlignment="1">
      <alignment horizontal="right" vertical="center"/>
    </xf>
    <xf numFmtId="190" fontId="14" fillId="0" borderId="28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 wrapText="1"/>
    </xf>
    <xf numFmtId="177" fontId="17" fillId="0" borderId="0" xfId="100" applyNumberFormat="1" applyFont="1" applyBorder="1" applyAlignment="1">
      <alignment horizontal="center" vertical="center" shrinkToFit="1"/>
    </xf>
    <xf numFmtId="177" fontId="17" fillId="0" borderId="0" xfId="100" applyNumberFormat="1" applyFont="1" applyBorder="1" applyAlignment="1">
      <alignment vertical="center" shrinkToFit="1"/>
    </xf>
    <xf numFmtId="177" fontId="13" fillId="0" borderId="0" xfId="100" applyNumberFormat="1" applyFont="1" applyBorder="1" applyAlignment="1">
      <alignment horizontal="left" vertical="center" shrinkToFit="1"/>
    </xf>
    <xf numFmtId="0" fontId="0" fillId="56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13" fillId="0" borderId="0" xfId="10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13" fillId="0" borderId="0" xfId="100" applyFont="1" applyBorder="1" applyAlignment="1">
      <alignment vertical="center"/>
    </xf>
    <xf numFmtId="182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0" fillId="19" borderId="0" xfId="0" applyFill="1" applyBorder="1" applyAlignment="1">
      <alignment horizontal="left" vertical="center"/>
    </xf>
    <xf numFmtId="0" fontId="0" fillId="57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5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43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177" fontId="10" fillId="0" borderId="45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7" fontId="10" fillId="0" borderId="56" xfId="100" applyNumberFormat="1" applyFont="1" applyBorder="1" applyAlignment="1">
      <alignment horizontal="center" vertical="center" shrinkToFit="1"/>
    </xf>
    <xf numFmtId="185" fontId="8" fillId="0" borderId="57" xfId="0" applyNumberFormat="1" applyFont="1" applyBorder="1" applyAlignment="1">
      <alignment horizontal="center" vertical="center"/>
    </xf>
    <xf numFmtId="185" fontId="8" fillId="0" borderId="31" xfId="0" applyNumberFormat="1" applyFont="1" applyBorder="1" applyAlignment="1">
      <alignment horizontal="center" vertical="center"/>
    </xf>
    <xf numFmtId="185" fontId="8" fillId="0" borderId="53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2" fillId="0" borderId="45" xfId="0" applyNumberFormat="1" applyFont="1" applyBorder="1" applyAlignment="1">
      <alignment horizontal="center" vertical="center"/>
    </xf>
    <xf numFmtId="177" fontId="12" fillId="0" borderId="47" xfId="0" applyNumberFormat="1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177" fontId="12" fillId="0" borderId="55" xfId="0" applyNumberFormat="1" applyFont="1" applyBorder="1" applyAlignment="1">
      <alignment horizontal="center" vertical="center"/>
    </xf>
    <xf numFmtId="177" fontId="10" fillId="0" borderId="5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38" fontId="9" fillId="0" borderId="22" xfId="100" applyFont="1" applyBorder="1" applyAlignment="1">
      <alignment horizontal="center" vertical="center" shrinkToFit="1"/>
    </xf>
    <xf numFmtId="38" fontId="9" fillId="0" borderId="0" xfId="100" applyFont="1" applyBorder="1" applyAlignment="1">
      <alignment horizontal="center" vertical="center" shrinkToFit="1"/>
    </xf>
    <xf numFmtId="38" fontId="9" fillId="0" borderId="25" xfId="100" applyFont="1" applyBorder="1" applyAlignment="1">
      <alignment horizontal="center" vertical="center" shrinkToFit="1"/>
    </xf>
    <xf numFmtId="177" fontId="10" fillId="0" borderId="27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5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43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77" fontId="10" fillId="0" borderId="62" xfId="0" applyNumberFormat="1" applyFont="1" applyBorder="1" applyAlignment="1">
      <alignment horizontal="center" vertical="center"/>
    </xf>
    <xf numFmtId="49" fontId="12" fillId="0" borderId="27" xfId="100" applyNumberFormat="1" applyFont="1" applyBorder="1" applyAlignment="1" quotePrefix="1">
      <alignment horizontal="center" vertical="center" shrinkToFit="1"/>
    </xf>
    <xf numFmtId="49" fontId="12" fillId="0" borderId="23" xfId="100" applyNumberFormat="1" applyFont="1" applyBorder="1" applyAlignment="1" quotePrefix="1">
      <alignment horizontal="center" vertical="center" shrinkToFit="1"/>
    </xf>
    <xf numFmtId="49" fontId="12" fillId="0" borderId="45" xfId="100" applyNumberFormat="1" applyFont="1" applyBorder="1" applyAlignment="1" quotePrefix="1">
      <alignment horizontal="center" vertical="center" shrinkToFit="1"/>
    </xf>
    <xf numFmtId="49" fontId="12" fillId="0" borderId="24" xfId="100" applyNumberFormat="1" applyFont="1" applyBorder="1" applyAlignment="1" quotePrefix="1">
      <alignment horizontal="center" vertical="center" shrinkToFit="1"/>
    </xf>
    <xf numFmtId="49" fontId="12" fillId="0" borderId="43" xfId="100" applyNumberFormat="1" applyFont="1" applyBorder="1" applyAlignment="1" quotePrefix="1">
      <alignment horizontal="center" vertical="center" shrinkToFit="1"/>
    </xf>
    <xf numFmtId="49" fontId="12" fillId="0" borderId="26" xfId="100" applyNumberFormat="1" applyFont="1" applyBorder="1" applyAlignment="1" quotePrefix="1">
      <alignment horizontal="center" vertical="center" shrinkToFit="1"/>
    </xf>
    <xf numFmtId="184" fontId="8" fillId="0" borderId="27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5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43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55" xfId="0" applyNumberFormat="1" applyFont="1" applyBorder="1" applyAlignment="1">
      <alignment horizontal="center" vertical="center"/>
    </xf>
    <xf numFmtId="177" fontId="13" fillId="0" borderId="27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46" xfId="100" applyNumberFormat="1" applyFont="1" applyBorder="1" applyAlignment="1">
      <alignment horizontal="center" vertical="center" shrinkToFit="1"/>
    </xf>
    <xf numFmtId="177" fontId="13" fillId="0" borderId="34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horizontal="center" vertical="center" shrinkToFit="1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Fill="1" applyBorder="1" applyAlignment="1">
      <alignment horizontal="center" vertical="center" shrinkToFit="1"/>
    </xf>
    <xf numFmtId="177" fontId="13" fillId="0" borderId="23" xfId="100" applyNumberFormat="1" applyFont="1" applyFill="1" applyBorder="1" applyAlignment="1">
      <alignment horizontal="center" vertical="center" shrinkToFit="1"/>
    </xf>
    <xf numFmtId="177" fontId="13" fillId="0" borderId="43" xfId="100" applyNumberFormat="1" applyFont="1" applyFill="1" applyBorder="1" applyAlignment="1">
      <alignment horizontal="center" vertical="center" shrinkToFit="1"/>
    </xf>
    <xf numFmtId="177" fontId="13" fillId="0" borderId="25" xfId="100" applyNumberFormat="1" applyFont="1" applyFill="1" applyBorder="1" applyAlignment="1">
      <alignment horizontal="center" vertical="center" shrinkToFit="1"/>
    </xf>
    <xf numFmtId="177" fontId="13" fillId="0" borderId="26" xfId="100" applyNumberFormat="1" applyFont="1" applyFill="1" applyBorder="1" applyAlignment="1">
      <alignment horizontal="center" vertical="center" shrinkToFit="1"/>
    </xf>
    <xf numFmtId="178" fontId="13" fillId="0" borderId="25" xfId="100" applyNumberFormat="1" applyFont="1" applyFill="1" applyBorder="1" applyAlignment="1">
      <alignment horizontal="center" vertical="center" shrinkToFit="1"/>
    </xf>
    <xf numFmtId="218" fontId="13" fillId="0" borderId="22" xfId="100" applyNumberFormat="1" applyFont="1" applyFill="1" applyBorder="1" applyAlignment="1">
      <alignment horizontal="center" vertical="center" shrinkToFit="1"/>
    </xf>
    <xf numFmtId="196" fontId="13" fillId="0" borderId="25" xfId="100" applyNumberFormat="1" applyFont="1" applyFill="1" applyBorder="1" applyAlignment="1">
      <alignment horizontal="center" vertical="center" shrinkToFit="1"/>
    </xf>
    <xf numFmtId="177" fontId="13" fillId="0" borderId="43" xfId="103" applyNumberFormat="1" applyFont="1" applyFill="1" applyBorder="1" applyAlignment="1">
      <alignment horizontal="left" vertical="center" shrinkToFit="1"/>
    </xf>
    <xf numFmtId="177" fontId="13" fillId="0" borderId="25" xfId="103" applyNumberFormat="1" applyFont="1" applyFill="1" applyBorder="1" applyAlignment="1">
      <alignment horizontal="left" vertical="center" shrinkToFit="1"/>
    </xf>
    <xf numFmtId="177" fontId="13" fillId="0" borderId="26" xfId="103" applyNumberFormat="1" applyFont="1" applyFill="1" applyBorder="1" applyAlignment="1">
      <alignment horizontal="left" vertical="center" shrinkToFit="1"/>
    </xf>
    <xf numFmtId="177" fontId="13" fillId="0" borderId="43" xfId="103" applyNumberFormat="1" applyFont="1" applyFill="1" applyBorder="1" applyAlignment="1">
      <alignment horizontal="center" vertical="center" shrinkToFit="1"/>
    </xf>
    <xf numFmtId="177" fontId="13" fillId="0" borderId="25" xfId="103" applyNumberFormat="1" applyFont="1" applyFill="1" applyBorder="1" applyAlignment="1">
      <alignment horizontal="center" vertical="center" shrinkToFit="1"/>
    </xf>
    <xf numFmtId="177" fontId="13" fillId="0" borderId="27" xfId="103" applyNumberFormat="1" applyFont="1" applyFill="1" applyBorder="1" applyAlignment="1">
      <alignment horizontal="center" vertical="center" shrinkToFit="1"/>
    </xf>
    <xf numFmtId="177" fontId="13" fillId="0" borderId="22" xfId="103" applyNumberFormat="1" applyFont="1" applyFill="1" applyBorder="1" applyAlignment="1">
      <alignment horizontal="center" vertical="center" shrinkToFit="1"/>
    </xf>
    <xf numFmtId="177" fontId="13" fillId="0" borderId="23" xfId="103" applyNumberFormat="1" applyFont="1" applyFill="1" applyBorder="1" applyAlignment="1">
      <alignment horizontal="center" vertical="center" shrinkToFit="1"/>
    </xf>
    <xf numFmtId="179" fontId="13" fillId="0" borderId="22" xfId="103" applyNumberFormat="1" applyFont="1" applyFill="1" applyBorder="1" applyAlignment="1">
      <alignment horizontal="center" vertical="center" shrinkToFit="1"/>
    </xf>
    <xf numFmtId="177" fontId="13" fillId="0" borderId="27" xfId="103" applyNumberFormat="1" applyFont="1" applyFill="1" applyBorder="1" applyAlignment="1">
      <alignment horizontal="left" vertical="center" shrinkToFit="1"/>
    </xf>
    <xf numFmtId="177" fontId="13" fillId="0" borderId="22" xfId="103" applyNumberFormat="1" applyFont="1" applyFill="1" applyBorder="1" applyAlignment="1">
      <alignment horizontal="left" vertical="center" shrinkToFit="1"/>
    </xf>
    <xf numFmtId="177" fontId="13" fillId="0" borderId="23" xfId="103" applyNumberFormat="1" applyFont="1" applyFill="1" applyBorder="1" applyAlignment="1">
      <alignment horizontal="left" vertical="center" shrinkToFit="1"/>
    </xf>
    <xf numFmtId="177" fontId="13" fillId="0" borderId="64" xfId="100" applyNumberFormat="1" applyFont="1" applyBorder="1" applyAlignment="1">
      <alignment horizontal="center" vertical="center" shrinkToFit="1"/>
    </xf>
    <xf numFmtId="177" fontId="13" fillId="0" borderId="65" xfId="100" applyNumberFormat="1" applyFont="1" applyBorder="1" applyAlignment="1">
      <alignment horizontal="center" vertical="center" shrinkToFit="1"/>
    </xf>
    <xf numFmtId="177" fontId="13" fillId="0" borderId="65" xfId="100" applyNumberFormat="1" applyFont="1" applyBorder="1" applyAlignment="1" quotePrefix="1">
      <alignment horizontal="center" vertical="center" shrinkToFit="1"/>
    </xf>
    <xf numFmtId="177" fontId="13" fillId="0" borderId="66" xfId="100" applyNumberFormat="1" applyFont="1" applyBorder="1" applyAlignment="1">
      <alignment horizontal="center" vertical="center" shrinkToFit="1"/>
    </xf>
    <xf numFmtId="178" fontId="13" fillId="0" borderId="25" xfId="100" applyNumberFormat="1" applyFont="1" applyBorder="1" applyAlignment="1">
      <alignment horizontal="center" vertical="center" shrinkToFit="1"/>
    </xf>
    <xf numFmtId="218" fontId="13" fillId="0" borderId="22" xfId="100" applyNumberFormat="1" applyFont="1" applyBorder="1" applyAlignment="1">
      <alignment horizontal="center" vertical="center" shrinkToFit="1"/>
    </xf>
    <xf numFmtId="179" fontId="13" fillId="0" borderId="22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 quotePrefix="1">
      <alignment horizontal="center" vertical="center" shrinkToFit="1"/>
    </xf>
    <xf numFmtId="177" fontId="13" fillId="0" borderId="43" xfId="100" applyNumberFormat="1" applyFont="1" applyBorder="1" applyAlignment="1">
      <alignment horizontal="left" vertical="center" shrinkToFit="1"/>
    </xf>
    <xf numFmtId="177" fontId="13" fillId="0" borderId="25" xfId="100" applyNumberFormat="1" applyFont="1" applyBorder="1" applyAlignment="1">
      <alignment horizontal="left" vertical="center" shrinkToFit="1"/>
    </xf>
    <xf numFmtId="177" fontId="13" fillId="0" borderId="26" xfId="100" applyNumberFormat="1" applyFont="1" applyBorder="1" applyAlignment="1">
      <alignment horizontal="left" vertical="center" shrinkToFit="1"/>
    </xf>
    <xf numFmtId="177" fontId="13" fillId="0" borderId="27" xfId="100" applyNumberFormat="1" applyFont="1" applyBorder="1" applyAlignment="1">
      <alignment horizontal="left" vertical="center" shrinkToFit="1"/>
    </xf>
    <xf numFmtId="177" fontId="13" fillId="0" borderId="22" xfId="100" applyNumberFormat="1" applyFont="1" applyBorder="1" applyAlignment="1">
      <alignment horizontal="left" vertical="center" shrinkToFit="1"/>
    </xf>
    <xf numFmtId="177" fontId="13" fillId="0" borderId="23" xfId="100" applyNumberFormat="1" applyFont="1" applyBorder="1" applyAlignment="1">
      <alignment horizontal="left" vertical="center" shrinkToFit="1"/>
    </xf>
    <xf numFmtId="179" fontId="13" fillId="0" borderId="25" xfId="100" applyNumberFormat="1" applyFont="1" applyBorder="1" applyAlignment="1">
      <alignment horizontal="center"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177" fontId="13" fillId="0" borderId="0" xfId="100" applyNumberFormat="1" applyFont="1" applyBorder="1" applyAlignment="1">
      <alignment horizontal="center" vertical="center" shrinkToFit="1"/>
    </xf>
    <xf numFmtId="177" fontId="13" fillId="0" borderId="24" xfId="100" applyNumberFormat="1" applyFont="1" applyBorder="1" applyAlignment="1">
      <alignment horizontal="center" vertical="center" shrinkToFit="1"/>
    </xf>
    <xf numFmtId="179" fontId="13" fillId="0" borderId="0" xfId="100" applyNumberFormat="1" applyFont="1" applyBorder="1" applyAlignment="1">
      <alignment horizontal="center" vertical="center" shrinkToFit="1"/>
    </xf>
    <xf numFmtId="210" fontId="13" fillId="0" borderId="43" xfId="100" applyNumberFormat="1" applyFont="1" applyBorder="1" applyAlignment="1">
      <alignment horizontal="left" vertical="center" shrinkToFit="1"/>
    </xf>
    <xf numFmtId="210" fontId="13" fillId="0" borderId="25" xfId="100" applyNumberFormat="1" applyFont="1" applyBorder="1" applyAlignment="1">
      <alignment horizontal="left" vertical="center" shrinkToFit="1"/>
    </xf>
    <xf numFmtId="210" fontId="13" fillId="0" borderId="26" xfId="100" applyNumberFormat="1" applyFont="1" applyBorder="1" applyAlignment="1">
      <alignment horizontal="left" vertical="center" shrinkToFit="1"/>
    </xf>
    <xf numFmtId="218" fontId="13" fillId="0" borderId="27" xfId="100" applyNumberFormat="1" applyFont="1" applyBorder="1" applyAlignment="1">
      <alignment horizontal="left" vertical="center" shrinkToFit="1"/>
    </xf>
    <xf numFmtId="218" fontId="13" fillId="0" borderId="22" xfId="100" applyNumberFormat="1" applyFont="1" applyBorder="1" applyAlignment="1">
      <alignment horizontal="left" vertical="center" shrinkToFit="1"/>
    </xf>
    <xf numFmtId="218" fontId="13" fillId="0" borderId="23" xfId="100" applyNumberFormat="1" applyFont="1" applyBorder="1" applyAlignment="1">
      <alignment horizontal="left" vertical="center" shrinkToFit="1"/>
    </xf>
    <xf numFmtId="177" fontId="17" fillId="0" borderId="22" xfId="100" applyNumberFormat="1" applyFont="1" applyBorder="1" applyAlignment="1">
      <alignment horizontal="center" vertical="center" shrinkToFit="1"/>
    </xf>
    <xf numFmtId="177" fontId="17" fillId="0" borderId="23" xfId="100" applyNumberFormat="1" applyFont="1" applyBorder="1" applyAlignment="1">
      <alignment horizontal="center" vertical="center" shrinkToFit="1"/>
    </xf>
    <xf numFmtId="177" fontId="13" fillId="0" borderId="28" xfId="100" applyNumberFormat="1" applyFont="1" applyBorder="1" applyAlignment="1">
      <alignment horizontal="center" vertical="center"/>
    </xf>
    <xf numFmtId="177" fontId="13" fillId="0" borderId="30" xfId="10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177" fontId="17" fillId="0" borderId="43" xfId="100" applyNumberFormat="1" applyFont="1" applyBorder="1" applyAlignment="1">
      <alignment horizontal="center" vertical="center" shrinkToFit="1"/>
    </xf>
    <xf numFmtId="177" fontId="17" fillId="0" borderId="25" xfId="100" applyNumberFormat="1" applyFont="1" applyBorder="1" applyAlignment="1">
      <alignment horizontal="center" vertical="center" shrinkToFit="1"/>
    </xf>
    <xf numFmtId="177" fontId="17" fillId="0" borderId="26" xfId="100" applyNumberFormat="1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80" fontId="13" fillId="0" borderId="28" xfId="100" applyNumberFormat="1" applyFont="1" applyBorder="1" applyAlignment="1">
      <alignment horizontal="center" vertical="center"/>
    </xf>
    <xf numFmtId="180" fontId="13" fillId="0" borderId="30" xfId="100" applyNumberFormat="1" applyFont="1" applyBorder="1" applyAlignment="1">
      <alignment horizontal="center" vertical="center"/>
    </xf>
  </cellXfs>
  <cellStyles count="129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桁区切り 3" xfId="104"/>
    <cellStyle name="見出し 1" xfId="105"/>
    <cellStyle name="見出し 1 2" xfId="106"/>
    <cellStyle name="見出し 2" xfId="107"/>
    <cellStyle name="見出し 2 2" xfId="108"/>
    <cellStyle name="見出し 3" xfId="109"/>
    <cellStyle name="見出し 3 2" xfId="110"/>
    <cellStyle name="見出し 4" xfId="111"/>
    <cellStyle name="見出し 4 2" xfId="112"/>
    <cellStyle name="集計" xfId="113"/>
    <cellStyle name="集計 2" xfId="114"/>
    <cellStyle name="出力" xfId="115"/>
    <cellStyle name="出力 2" xfId="116"/>
    <cellStyle name="数量" xfId="117"/>
    <cellStyle name="数量 2" xfId="118"/>
    <cellStyle name="説明文" xfId="119"/>
    <cellStyle name="説明文 2" xfId="120"/>
    <cellStyle name="Currency [0]" xfId="121"/>
    <cellStyle name="Currency" xfId="122"/>
    <cellStyle name="入力" xfId="123"/>
    <cellStyle name="入力 2" xfId="124"/>
    <cellStyle name="標準 2" xfId="125"/>
    <cellStyle name="標準 2 2" xfId="126"/>
    <cellStyle name="標準 3" xfId="127"/>
    <cellStyle name="標準 3 2" xfId="128"/>
    <cellStyle name="標準 4" xfId="129"/>
    <cellStyle name="標準 4 2" xfId="130"/>
    <cellStyle name="標準 5" xfId="131"/>
    <cellStyle name="標準 6" xfId="132"/>
    <cellStyle name="標準 7" xfId="133"/>
    <cellStyle name="標準 8" xfId="134"/>
    <cellStyle name="標準_上野市" xfId="135"/>
    <cellStyle name="標準_電気機械設備設計書 2" xfId="136"/>
    <cellStyle name="標準２" xfId="137"/>
    <cellStyle name="標準A" xfId="138"/>
    <cellStyle name="Followed Hyperlink" xfId="139"/>
    <cellStyle name="未定義" xfId="140"/>
    <cellStyle name="良い" xfId="141"/>
    <cellStyle name="良い 2" xfId="142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0303;&#23429;&#35506;\D-DRIVE\&#23433;&#20117;&#24314;&#31689;\&#36861;&#21152;&#22806;&#28317;&#24037;&#20107;\&#26716;&#30010;&#25913;&#31689;&#31354;&#35519;&#24037;&#2010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00&#20445;&#23384;&#29992;DAT\&#21517;&#24373;&#24066;\20120321&#65393;&#65412;&#65438;&#65418;&#65438;&#65437;&#65405;&#65402;&#65392;&#65420;&#65439;ADS&#65422;&#65392;&#65433;1F&#31354;&#35519;\2&#27231;&#26800;\&#31309;&#31639;\&#27231;&#26800;&#20195;&#20385;&#34920;2012.1&#65288;&#21517;&#24373;AD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0303;&#23429;&#35506;\Users\38068\AppData\Local\Microsoft\Windows\INetCache\IE\K8PCIU1T\R3\R3&#12288;&#20843;&#24161;&#30010;&#31777;&#26131;&#24179;&#23627;&#35299;&#20307;&#24037;&#20107;\R3&#12288;&#38463;&#23665;&#20445;&#32946;&#25152;&#38450;&#27700;&#24037;&#20107;\R3%20%20&#19978;&#20043;&#19992;&#22243;&#22320;4&#21495;&#26847;&#38450;&#27700;&#24037;&#20107;\&#19978;&#20043;&#19992;3&#21495;&#26847;&#38450;&#27700;\&#19978;&#20043;&#19992;3&#21495;&#38450;&#27700;&#30330;&#27880;&#29992;\&#19978;&#20043;&#19992;3&#21495;&#26847;&#35373;&#35336;&#26360;\&#38651;&#27671;&#20195;&#20385;&#34920;2020&#12539;02(&#35036;&#27491;&#21336;&#20385;)&#31309;&#31639;&#26045;&#24037;&#65297;&#26376;_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0303;&#23429;&#35506;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0303;&#23429;&#35506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0303;&#23429;&#35506;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5\&#35373;&#35336;\D-DRIVE\&#23433;&#20117;&#24314;&#31689;\&#36861;&#21152;&#22806;&#28317;&#24037;&#20107;\&#26716;&#30010;&#25913;&#31689;&#31354;&#35519;&#24037;&#2010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0303;&#23429;&#35506;\&#24314;&#31689;&#35506;\&#19978;&#20043;&#19992;3&#21495;&#26847;&#38450;&#27700;\&#19978;&#20043;&#19992;3&#21495;&#26847;&#36039;&#26009;\&#19978;&#20043;&#19992;&#26550;&#214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5\&#35373;&#35336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保温"/>
      <sheetName val="保温-A"/>
      <sheetName val="はつり貫通"/>
      <sheetName val="基礎工事費"/>
      <sheetName val="天井開口"/>
      <sheetName val="既設切断接続"/>
      <sheetName val="二次側配線（事務室）"/>
      <sheetName val="撤去費 (事務室）"/>
      <sheetName val="処分 (事務室） "/>
      <sheetName val="既設切断接続 (2)"/>
      <sheetName val="二次側配線 (研修室大)"/>
      <sheetName val="撤去費 (研修室 (大)"/>
      <sheetName val="処分 (研修室大）"/>
      <sheetName val="既設切断接続 (3)"/>
      <sheetName val="二次側配線 (研修室小)"/>
      <sheetName val="撤去費 (研修室 (小)"/>
      <sheetName val="処分 (研修室小）"/>
      <sheetName val="既設切断接続 (4)"/>
      <sheetName val="二次側配線 (楽屋(1)"/>
      <sheetName val="撤去費 (楽屋 (1)"/>
      <sheetName val="機器搬出費"/>
      <sheetName val="処分 (楽屋（1）"/>
      <sheetName val="カタログ単価表"/>
      <sheetName val="見積比較表"/>
      <sheetName val="複合単価表"/>
      <sheetName val="単価表"/>
    </sheetNames>
    <sheetDataSet>
      <sheetData sheetId="25">
        <row r="4">
          <cell r="P4" t="str">
            <v>貫通</v>
          </cell>
          <cell r="Q4" t="str">
            <v>ｺﾝｸﾘｰﾄ厚さ</v>
          </cell>
          <cell r="R4" t="str">
            <v>特殊作業員</v>
          </cell>
        </row>
        <row r="5">
          <cell r="P5" t="str">
            <v>口径</v>
          </cell>
          <cell r="Q5" t="str">
            <v>（mm）</v>
          </cell>
          <cell r="R5" t="str">
            <v>(人)</v>
          </cell>
        </row>
        <row r="6">
          <cell r="O6">
            <v>50150</v>
          </cell>
          <cell r="P6" t="str">
            <v>50φ</v>
          </cell>
          <cell r="Q6" t="str">
            <v>150</v>
          </cell>
          <cell r="R6">
            <v>0.24</v>
          </cell>
        </row>
        <row r="7">
          <cell r="O7">
            <v>50200</v>
          </cell>
          <cell r="P7" t="str">
            <v>50φ</v>
          </cell>
          <cell r="Q7" t="str">
            <v>200</v>
          </cell>
          <cell r="R7">
            <v>0.32</v>
          </cell>
        </row>
        <row r="8">
          <cell r="O8">
            <v>50250</v>
          </cell>
          <cell r="P8" t="str">
            <v>50φ</v>
          </cell>
          <cell r="Q8" t="str">
            <v>250</v>
          </cell>
          <cell r="R8">
            <v>0.4</v>
          </cell>
        </row>
        <row r="9">
          <cell r="O9">
            <v>50300</v>
          </cell>
          <cell r="P9" t="str">
            <v>50φ</v>
          </cell>
          <cell r="Q9" t="str">
            <v>300</v>
          </cell>
          <cell r="R9">
            <v>0.48</v>
          </cell>
        </row>
        <row r="10">
          <cell r="O10">
            <v>50350</v>
          </cell>
          <cell r="P10" t="str">
            <v>50φ</v>
          </cell>
          <cell r="Q10" t="str">
            <v>350</v>
          </cell>
          <cell r="R10">
            <v>0.56</v>
          </cell>
        </row>
        <row r="11">
          <cell r="O11">
            <v>50400</v>
          </cell>
          <cell r="P11" t="str">
            <v>50φ</v>
          </cell>
          <cell r="Q11" t="str">
            <v>400</v>
          </cell>
          <cell r="R11">
            <v>0.64</v>
          </cell>
        </row>
        <row r="12">
          <cell r="O12">
            <v>50450</v>
          </cell>
          <cell r="P12" t="str">
            <v>50φ</v>
          </cell>
          <cell r="Q12" t="str">
            <v>450</v>
          </cell>
          <cell r="R12">
            <v>0.72</v>
          </cell>
        </row>
        <row r="13">
          <cell r="O13">
            <v>50500</v>
          </cell>
          <cell r="P13" t="str">
            <v>50φ</v>
          </cell>
          <cell r="Q13" t="str">
            <v>500</v>
          </cell>
          <cell r="R13">
            <v>0.8</v>
          </cell>
        </row>
        <row r="14">
          <cell r="O14">
            <v>75150</v>
          </cell>
          <cell r="P14" t="str">
            <v>75φ</v>
          </cell>
          <cell r="Q14" t="str">
            <v>150</v>
          </cell>
          <cell r="R14">
            <v>0.28</v>
          </cell>
        </row>
        <row r="15">
          <cell r="O15">
            <v>75200</v>
          </cell>
          <cell r="P15" t="str">
            <v>75φ</v>
          </cell>
          <cell r="Q15" t="str">
            <v>200</v>
          </cell>
          <cell r="R15">
            <v>0.38</v>
          </cell>
        </row>
        <row r="16">
          <cell r="O16">
            <v>75250</v>
          </cell>
          <cell r="P16" t="str">
            <v>75φ</v>
          </cell>
          <cell r="Q16" t="str">
            <v>250</v>
          </cell>
          <cell r="R16">
            <v>0.47</v>
          </cell>
        </row>
        <row r="17">
          <cell r="O17">
            <v>75300</v>
          </cell>
          <cell r="P17" t="str">
            <v>75φ</v>
          </cell>
          <cell r="Q17" t="str">
            <v>300</v>
          </cell>
          <cell r="R17">
            <v>0.57</v>
          </cell>
        </row>
        <row r="18">
          <cell r="O18">
            <v>75350</v>
          </cell>
          <cell r="P18" t="str">
            <v>75φ</v>
          </cell>
          <cell r="Q18" t="str">
            <v>350</v>
          </cell>
          <cell r="R18">
            <v>0.67</v>
          </cell>
        </row>
        <row r="19">
          <cell r="O19">
            <v>75400</v>
          </cell>
          <cell r="P19" t="str">
            <v>75φ</v>
          </cell>
          <cell r="Q19" t="str">
            <v>400</v>
          </cell>
          <cell r="R19">
            <v>0.76</v>
          </cell>
        </row>
        <row r="20">
          <cell r="O20">
            <v>75450</v>
          </cell>
          <cell r="P20" t="str">
            <v>75φ</v>
          </cell>
          <cell r="Q20" t="str">
            <v>450</v>
          </cell>
          <cell r="R20">
            <v>0.86</v>
          </cell>
        </row>
        <row r="21">
          <cell r="O21">
            <v>75500</v>
          </cell>
          <cell r="P21" t="str">
            <v>75φ</v>
          </cell>
          <cell r="Q21" t="str">
            <v>500</v>
          </cell>
          <cell r="R21">
            <v>0.96</v>
          </cell>
        </row>
        <row r="22">
          <cell r="O22">
            <v>100150</v>
          </cell>
          <cell r="P22" t="str">
            <v>100φ</v>
          </cell>
          <cell r="Q22" t="str">
            <v>150</v>
          </cell>
          <cell r="R22">
            <v>0.32</v>
          </cell>
        </row>
        <row r="23">
          <cell r="O23">
            <v>100200</v>
          </cell>
          <cell r="P23" t="str">
            <v>100φ</v>
          </cell>
          <cell r="Q23" t="str">
            <v>200</v>
          </cell>
          <cell r="R23">
            <v>0.42</v>
          </cell>
        </row>
        <row r="24">
          <cell r="O24">
            <v>100250</v>
          </cell>
          <cell r="P24" t="str">
            <v>100φ</v>
          </cell>
          <cell r="Q24" t="str">
            <v>250</v>
          </cell>
          <cell r="R24">
            <v>0.53</v>
          </cell>
        </row>
        <row r="25">
          <cell r="O25">
            <v>100300</v>
          </cell>
          <cell r="P25" t="str">
            <v>100φ</v>
          </cell>
          <cell r="Q25" t="str">
            <v>300</v>
          </cell>
          <cell r="R25">
            <v>0.63</v>
          </cell>
        </row>
        <row r="26">
          <cell r="O26">
            <v>100350</v>
          </cell>
          <cell r="P26" t="str">
            <v>100φ</v>
          </cell>
          <cell r="Q26" t="str">
            <v>350</v>
          </cell>
          <cell r="R26">
            <v>0.74</v>
          </cell>
        </row>
        <row r="27">
          <cell r="O27">
            <v>100400</v>
          </cell>
          <cell r="P27" t="str">
            <v>100φ</v>
          </cell>
          <cell r="Q27" t="str">
            <v>400</v>
          </cell>
          <cell r="R27">
            <v>0.84</v>
          </cell>
        </row>
        <row r="28">
          <cell r="E28" t="str">
            <v>口径</v>
          </cell>
          <cell r="F28" t="str">
            <v>①黒・露出</v>
          </cell>
          <cell r="G28" t="str">
            <v>②黒・裸管</v>
          </cell>
          <cell r="H28" t="str">
            <v>20ｍｍ</v>
          </cell>
          <cell r="I28" t="str">
            <v>25ｍｍ</v>
          </cell>
          <cell r="J28" t="str">
            <v>30ｍｍ</v>
          </cell>
          <cell r="K28" t="str">
            <v>40ｍｍ</v>
          </cell>
          <cell r="L28" t="str">
            <v>③白・露出</v>
          </cell>
          <cell r="M28" t="str">
            <v>④白・土中</v>
          </cell>
          <cell r="O28" t="str">
            <v>100φ</v>
          </cell>
          <cell r="P28" t="str">
            <v>450</v>
          </cell>
          <cell r="Q28">
            <v>0.95</v>
          </cell>
        </row>
        <row r="29">
          <cell r="E29">
            <v>15</v>
          </cell>
          <cell r="F29">
            <v>480</v>
          </cell>
          <cell r="G29">
            <v>510</v>
          </cell>
          <cell r="H29">
            <v>470</v>
          </cell>
          <cell r="I29">
            <v>100500</v>
          </cell>
          <cell r="J29" t="str">
            <v>100φ</v>
          </cell>
          <cell r="K29" t="str">
            <v>500</v>
          </cell>
          <cell r="L29">
            <v>1.06</v>
          </cell>
        </row>
        <row r="30">
          <cell r="E30">
            <v>20</v>
          </cell>
          <cell r="F30">
            <v>510</v>
          </cell>
          <cell r="G30">
            <v>290</v>
          </cell>
          <cell r="H30">
            <v>530</v>
          </cell>
          <cell r="I30">
            <v>590</v>
          </cell>
          <cell r="J30">
            <v>640</v>
          </cell>
          <cell r="K30">
            <v>490</v>
          </cell>
          <cell r="L30">
            <v>310</v>
          </cell>
          <cell r="M30">
            <v>125150</v>
          </cell>
          <cell r="O30" t="str">
            <v>150</v>
          </cell>
          <cell r="P30">
            <v>0.37</v>
          </cell>
        </row>
        <row r="31">
          <cell r="E31">
            <v>25</v>
          </cell>
          <cell r="F31">
            <v>550</v>
          </cell>
          <cell r="G31">
            <v>310</v>
          </cell>
          <cell r="H31">
            <v>570</v>
          </cell>
          <cell r="I31">
            <v>630</v>
          </cell>
          <cell r="J31">
            <v>660</v>
          </cell>
          <cell r="K31">
            <v>530</v>
          </cell>
          <cell r="L31">
            <v>125200</v>
          </cell>
          <cell r="M31" t="str">
            <v>125φ</v>
          </cell>
          <cell r="O31">
            <v>0.49</v>
          </cell>
        </row>
        <row r="32">
          <cell r="E32">
            <v>32</v>
          </cell>
          <cell r="F32">
            <v>610</v>
          </cell>
          <cell r="G32">
            <v>630</v>
          </cell>
          <cell r="H32">
            <v>660</v>
          </cell>
          <cell r="I32">
            <v>720</v>
          </cell>
          <cell r="J32">
            <v>810</v>
          </cell>
          <cell r="K32">
            <v>580</v>
          </cell>
          <cell r="L32">
            <v>125250</v>
          </cell>
          <cell r="M32" t="str">
            <v>125φ</v>
          </cell>
          <cell r="O32">
            <v>0.62</v>
          </cell>
        </row>
        <row r="33">
          <cell r="E33">
            <v>40</v>
          </cell>
          <cell r="F33">
            <v>640</v>
          </cell>
          <cell r="G33">
            <v>640</v>
          </cell>
          <cell r="H33">
            <v>680</v>
          </cell>
          <cell r="I33">
            <v>740</v>
          </cell>
          <cell r="J33">
            <v>850</v>
          </cell>
          <cell r="K33">
            <v>600</v>
          </cell>
          <cell r="L33">
            <v>125300</v>
          </cell>
          <cell r="M33" t="str">
            <v>125φ</v>
          </cell>
          <cell r="O33">
            <v>0.74</v>
          </cell>
        </row>
        <row r="34">
          <cell r="E34">
            <v>50</v>
          </cell>
          <cell r="F34">
            <v>700</v>
          </cell>
          <cell r="G34">
            <v>390</v>
          </cell>
          <cell r="H34">
            <v>700</v>
          </cell>
          <cell r="I34">
            <v>750</v>
          </cell>
          <cell r="J34">
            <v>810</v>
          </cell>
          <cell r="K34">
            <v>900</v>
          </cell>
          <cell r="L34">
            <v>660</v>
          </cell>
          <cell r="M34">
            <v>440</v>
          </cell>
          <cell r="O34" t="str">
            <v>125φ</v>
          </cell>
          <cell r="P34" t="str">
            <v>350</v>
          </cell>
          <cell r="Q34">
            <v>0.86</v>
          </cell>
        </row>
        <row r="35">
          <cell r="E35">
            <v>65</v>
          </cell>
          <cell r="F35">
            <v>810</v>
          </cell>
          <cell r="G35">
            <v>770</v>
          </cell>
          <cell r="H35">
            <v>830</v>
          </cell>
          <cell r="I35">
            <v>870</v>
          </cell>
          <cell r="J35">
            <v>980</v>
          </cell>
          <cell r="K35">
            <v>750</v>
          </cell>
          <cell r="L35">
            <v>125400</v>
          </cell>
          <cell r="M35" t="str">
            <v>125φ</v>
          </cell>
          <cell r="O35">
            <v>0.99</v>
          </cell>
        </row>
        <row r="36">
          <cell r="E36">
            <v>80</v>
          </cell>
          <cell r="F36">
            <v>870</v>
          </cell>
          <cell r="G36">
            <v>850</v>
          </cell>
          <cell r="H36">
            <v>880</v>
          </cell>
          <cell r="I36">
            <v>940</v>
          </cell>
          <cell r="J36">
            <v>1030</v>
          </cell>
          <cell r="K36">
            <v>810</v>
          </cell>
          <cell r="L36">
            <v>125450</v>
          </cell>
          <cell r="M36" t="str">
            <v>125φ</v>
          </cell>
          <cell r="O36">
            <v>1.11</v>
          </cell>
        </row>
        <row r="37">
          <cell r="E37">
            <v>100</v>
          </cell>
          <cell r="F37">
            <v>1020</v>
          </cell>
          <cell r="G37">
            <v>560</v>
          </cell>
          <cell r="H37">
            <v>960</v>
          </cell>
          <cell r="I37">
            <v>1010</v>
          </cell>
          <cell r="J37">
            <v>1070</v>
          </cell>
          <cell r="K37">
            <v>1160</v>
          </cell>
          <cell r="L37">
            <v>950</v>
          </cell>
          <cell r="M37">
            <v>660</v>
          </cell>
          <cell r="O37" t="str">
            <v>125φ</v>
          </cell>
          <cell r="P37" t="str">
            <v>500</v>
          </cell>
          <cell r="Q37">
            <v>1.24</v>
          </cell>
        </row>
        <row r="38">
          <cell r="E38">
            <v>125</v>
          </cell>
          <cell r="F38">
            <v>1170</v>
          </cell>
          <cell r="G38">
            <v>1090</v>
          </cell>
          <cell r="H38">
            <v>1140</v>
          </cell>
          <cell r="I38">
            <v>1180</v>
          </cell>
          <cell r="J38">
            <v>1290</v>
          </cell>
          <cell r="K38">
            <v>1080</v>
          </cell>
          <cell r="L38">
            <v>150150</v>
          </cell>
          <cell r="M38" t="str">
            <v>150φ</v>
          </cell>
          <cell r="O38">
            <v>0.45</v>
          </cell>
        </row>
        <row r="39">
          <cell r="E39">
            <v>150</v>
          </cell>
          <cell r="F39">
            <v>1330</v>
          </cell>
          <cell r="G39">
            <v>710</v>
          </cell>
          <cell r="H39">
            <v>1220</v>
          </cell>
          <cell r="I39">
            <v>1250</v>
          </cell>
          <cell r="J39">
            <v>1310</v>
          </cell>
          <cell r="K39">
            <v>1400</v>
          </cell>
          <cell r="L39">
            <v>1210</v>
          </cell>
          <cell r="M39">
            <v>850</v>
          </cell>
          <cell r="O39" t="str">
            <v>150φ</v>
          </cell>
          <cell r="P39" t="str">
            <v>200</v>
          </cell>
          <cell r="Q39">
            <v>0.6</v>
          </cell>
        </row>
        <row r="40">
          <cell r="E40">
            <v>200</v>
          </cell>
          <cell r="F40">
            <v>1610</v>
          </cell>
          <cell r="G40">
            <v>880</v>
          </cell>
          <cell r="H40">
            <v>1550</v>
          </cell>
          <cell r="I40">
            <v>1670</v>
          </cell>
          <cell r="J40">
            <v>1460</v>
          </cell>
          <cell r="K40">
            <v>1060</v>
          </cell>
          <cell r="L40">
            <v>150250</v>
          </cell>
          <cell r="M40" t="str">
            <v>150φ</v>
          </cell>
          <cell r="O40">
            <v>0.75</v>
          </cell>
        </row>
        <row r="41">
          <cell r="E41">
            <v>5200</v>
          </cell>
          <cell r="F41" t="str">
            <v>50ﾐﾘ</v>
          </cell>
          <cell r="G41">
            <v>1700</v>
          </cell>
          <cell r="H41">
            <v>150300</v>
          </cell>
          <cell r="I41" t="str">
            <v>150φ</v>
          </cell>
          <cell r="J41" t="str">
            <v>300</v>
          </cell>
          <cell r="K41">
            <v>0.9</v>
          </cell>
        </row>
        <row r="42">
          <cell r="E42">
            <v>5250</v>
          </cell>
          <cell r="F42" t="str">
            <v>50ﾐﾘ</v>
          </cell>
          <cell r="G42">
            <v>1990</v>
          </cell>
          <cell r="H42">
            <v>150350</v>
          </cell>
          <cell r="I42" t="str">
            <v>150φ</v>
          </cell>
          <cell r="J42" t="str">
            <v>350</v>
          </cell>
          <cell r="K42">
            <v>1.05</v>
          </cell>
        </row>
        <row r="43">
          <cell r="O43">
            <v>150400</v>
          </cell>
          <cell r="P43" t="str">
            <v>150φ</v>
          </cell>
          <cell r="Q43" t="str">
            <v>400</v>
          </cell>
          <cell r="R43">
            <v>1.2</v>
          </cell>
        </row>
        <row r="44">
          <cell r="O44">
            <v>150450</v>
          </cell>
          <cell r="P44" t="str">
            <v>150φ</v>
          </cell>
          <cell r="Q44" t="str">
            <v>450</v>
          </cell>
          <cell r="R44">
            <v>1.35</v>
          </cell>
        </row>
        <row r="45">
          <cell r="O45">
            <v>150500</v>
          </cell>
          <cell r="P45" t="str">
            <v>150φ</v>
          </cell>
          <cell r="Q45" t="str">
            <v>500</v>
          </cell>
          <cell r="R45">
            <v>1.51</v>
          </cell>
        </row>
        <row r="46">
          <cell r="O46">
            <v>175150</v>
          </cell>
          <cell r="P46" t="str">
            <v>175φ</v>
          </cell>
          <cell r="Q46" t="str">
            <v>150</v>
          </cell>
          <cell r="R46">
            <v>0.55</v>
          </cell>
        </row>
        <row r="47">
          <cell r="O47">
            <v>175200</v>
          </cell>
          <cell r="P47" t="str">
            <v>175φ</v>
          </cell>
          <cell r="Q47" t="str">
            <v>200</v>
          </cell>
          <cell r="R47">
            <v>0.73</v>
          </cell>
        </row>
        <row r="48">
          <cell r="O48">
            <v>175250</v>
          </cell>
          <cell r="P48" t="str">
            <v>175φ</v>
          </cell>
          <cell r="Q48" t="str">
            <v>250</v>
          </cell>
          <cell r="R48">
            <v>0.92</v>
          </cell>
        </row>
        <row r="49">
          <cell r="O49">
            <v>175300</v>
          </cell>
          <cell r="P49" t="str">
            <v>175φ</v>
          </cell>
          <cell r="Q49" t="str">
            <v>300</v>
          </cell>
          <cell r="R49">
            <v>1.11</v>
          </cell>
        </row>
        <row r="50">
          <cell r="O50">
            <v>175350</v>
          </cell>
          <cell r="P50" t="str">
            <v>175φ</v>
          </cell>
          <cell r="Q50" t="str">
            <v>350</v>
          </cell>
          <cell r="R50">
            <v>1.29</v>
          </cell>
        </row>
        <row r="51">
          <cell r="O51">
            <v>175400</v>
          </cell>
          <cell r="P51" t="str">
            <v>175φ</v>
          </cell>
          <cell r="Q51" t="str">
            <v>400</v>
          </cell>
          <cell r="R51">
            <v>1.48</v>
          </cell>
        </row>
        <row r="52">
          <cell r="O52">
            <v>175450</v>
          </cell>
          <cell r="P52" t="str">
            <v>175φ</v>
          </cell>
          <cell r="Q52" t="str">
            <v>450</v>
          </cell>
          <cell r="R52">
            <v>1.66</v>
          </cell>
        </row>
        <row r="53">
          <cell r="O53">
            <v>175500</v>
          </cell>
          <cell r="P53" t="str">
            <v>175φ</v>
          </cell>
          <cell r="Q53" t="str">
            <v>500</v>
          </cell>
          <cell r="R53">
            <v>1.85</v>
          </cell>
        </row>
        <row r="54">
          <cell r="O54">
            <v>200150</v>
          </cell>
          <cell r="P54" t="str">
            <v>200φ</v>
          </cell>
          <cell r="Q54" t="str">
            <v>150</v>
          </cell>
          <cell r="R54">
            <v>0.63</v>
          </cell>
        </row>
        <row r="55">
          <cell r="O55">
            <v>200200</v>
          </cell>
          <cell r="P55" t="str">
            <v>200φ</v>
          </cell>
          <cell r="Q55" t="str">
            <v>200</v>
          </cell>
          <cell r="R55">
            <v>0.94</v>
          </cell>
        </row>
        <row r="56">
          <cell r="O56">
            <v>200250</v>
          </cell>
          <cell r="P56" t="str">
            <v>200φ</v>
          </cell>
          <cell r="Q56" t="str">
            <v>250</v>
          </cell>
          <cell r="R56">
            <v>1.1</v>
          </cell>
        </row>
        <row r="57">
          <cell r="O57">
            <v>200300</v>
          </cell>
          <cell r="P57" t="str">
            <v>200φ</v>
          </cell>
          <cell r="Q57" t="str">
            <v>300</v>
          </cell>
          <cell r="R57">
            <v>1.26</v>
          </cell>
        </row>
        <row r="58">
          <cell r="O58">
            <v>200350</v>
          </cell>
          <cell r="P58" t="str">
            <v>200φ</v>
          </cell>
          <cell r="Q58" t="str">
            <v>350</v>
          </cell>
          <cell r="R58">
            <v>1.42</v>
          </cell>
        </row>
        <row r="59">
          <cell r="O59">
            <v>200400</v>
          </cell>
          <cell r="P59" t="str">
            <v>200φ</v>
          </cell>
          <cell r="Q59" t="str">
            <v>400</v>
          </cell>
          <cell r="R59">
            <v>1.58</v>
          </cell>
        </row>
        <row r="60">
          <cell r="O60">
            <v>200450</v>
          </cell>
          <cell r="P60" t="str">
            <v>200φ</v>
          </cell>
          <cell r="Q60" t="str">
            <v>450</v>
          </cell>
          <cell r="R60">
            <v>1.74</v>
          </cell>
        </row>
        <row r="61">
          <cell r="O61">
            <v>200500</v>
          </cell>
          <cell r="P61" t="str">
            <v>200φ</v>
          </cell>
          <cell r="Q61" t="str">
            <v>500</v>
          </cell>
          <cell r="R61">
            <v>1.91</v>
          </cell>
        </row>
        <row r="62">
          <cell r="O62">
            <v>225150</v>
          </cell>
          <cell r="P62" t="str">
            <v>225φ</v>
          </cell>
          <cell r="Q62" t="str">
            <v>150</v>
          </cell>
          <cell r="R62">
            <v>0.76</v>
          </cell>
        </row>
        <row r="63">
          <cell r="O63">
            <v>225200</v>
          </cell>
          <cell r="P63" t="str">
            <v>225φ</v>
          </cell>
          <cell r="Q63" t="str">
            <v>200</v>
          </cell>
          <cell r="R63">
            <v>1.14</v>
          </cell>
        </row>
        <row r="64">
          <cell r="O64">
            <v>225250</v>
          </cell>
          <cell r="P64" t="str">
            <v>225φ</v>
          </cell>
          <cell r="Q64" t="str">
            <v>250</v>
          </cell>
          <cell r="R64">
            <v>1.33</v>
          </cell>
        </row>
        <row r="65">
          <cell r="O65">
            <v>225300</v>
          </cell>
          <cell r="P65" t="str">
            <v>225φ</v>
          </cell>
          <cell r="Q65" t="str">
            <v>300</v>
          </cell>
          <cell r="R65">
            <v>1.52</v>
          </cell>
        </row>
        <row r="66">
          <cell r="O66">
            <v>225350</v>
          </cell>
          <cell r="P66" t="str">
            <v>225φ</v>
          </cell>
          <cell r="Q66" t="str">
            <v>350</v>
          </cell>
          <cell r="R66">
            <v>1.71</v>
          </cell>
        </row>
        <row r="67">
          <cell r="O67">
            <v>225400</v>
          </cell>
          <cell r="P67" t="str">
            <v>225φ</v>
          </cell>
          <cell r="Q67" t="str">
            <v>400</v>
          </cell>
          <cell r="R67">
            <v>1.9</v>
          </cell>
        </row>
        <row r="68">
          <cell r="O68">
            <v>225450</v>
          </cell>
          <cell r="P68" t="str">
            <v>225φ</v>
          </cell>
          <cell r="Q68" t="str">
            <v>450</v>
          </cell>
          <cell r="R68">
            <v>2.09</v>
          </cell>
        </row>
        <row r="69">
          <cell r="O69">
            <v>225500</v>
          </cell>
          <cell r="P69" t="str">
            <v>225φ</v>
          </cell>
          <cell r="Q69" t="str">
            <v>500</v>
          </cell>
          <cell r="R69">
            <v>2.28</v>
          </cell>
        </row>
        <row r="70">
          <cell r="O70">
            <v>250150</v>
          </cell>
          <cell r="P70" t="str">
            <v>250φ</v>
          </cell>
          <cell r="Q70" t="str">
            <v>150</v>
          </cell>
          <cell r="R70">
            <v>0.95</v>
          </cell>
        </row>
        <row r="71">
          <cell r="O71">
            <v>250200</v>
          </cell>
          <cell r="P71" t="str">
            <v>250φ</v>
          </cell>
          <cell r="Q71" t="str">
            <v>200</v>
          </cell>
          <cell r="R71">
            <v>1.43</v>
          </cell>
        </row>
        <row r="72">
          <cell r="O72">
            <v>250250</v>
          </cell>
          <cell r="P72" t="str">
            <v>250φ</v>
          </cell>
          <cell r="Q72" t="str">
            <v>250</v>
          </cell>
          <cell r="R72">
            <v>1.67</v>
          </cell>
        </row>
        <row r="73">
          <cell r="O73">
            <v>250300</v>
          </cell>
          <cell r="P73" t="str">
            <v>250φ</v>
          </cell>
          <cell r="Q73" t="str">
            <v>300</v>
          </cell>
          <cell r="R73">
            <v>1.91</v>
          </cell>
        </row>
        <row r="74">
          <cell r="O74">
            <v>250350</v>
          </cell>
          <cell r="P74" t="str">
            <v>250φ</v>
          </cell>
          <cell r="Q74" t="str">
            <v>350</v>
          </cell>
          <cell r="R74">
            <v>2.15</v>
          </cell>
        </row>
        <row r="75">
          <cell r="O75">
            <v>250400</v>
          </cell>
          <cell r="P75" t="str">
            <v>250φ</v>
          </cell>
          <cell r="Q75" t="str">
            <v>400</v>
          </cell>
          <cell r="R75">
            <v>2.39</v>
          </cell>
        </row>
        <row r="76">
          <cell r="O76">
            <v>250450</v>
          </cell>
          <cell r="P76" t="str">
            <v>250φ</v>
          </cell>
          <cell r="Q76" t="str">
            <v>450</v>
          </cell>
          <cell r="R76">
            <v>2.63</v>
          </cell>
        </row>
        <row r="77">
          <cell r="O77">
            <v>250500</v>
          </cell>
          <cell r="P77" t="str">
            <v>250φ</v>
          </cell>
          <cell r="Q77" t="str">
            <v>500</v>
          </cell>
          <cell r="R77">
            <v>2.87</v>
          </cell>
        </row>
        <row r="78">
          <cell r="O78">
            <v>300200</v>
          </cell>
          <cell r="P78" t="str">
            <v>300φ</v>
          </cell>
          <cell r="Q78" t="str">
            <v>200</v>
          </cell>
          <cell r="R78">
            <v>1.62</v>
          </cell>
        </row>
        <row r="79">
          <cell r="O79">
            <v>300250</v>
          </cell>
          <cell r="P79" t="str">
            <v>300φ</v>
          </cell>
          <cell r="Q79" t="str">
            <v>250</v>
          </cell>
          <cell r="R79">
            <v>1.89</v>
          </cell>
        </row>
        <row r="80">
          <cell r="O80">
            <v>300300</v>
          </cell>
          <cell r="P80" t="str">
            <v>300φ</v>
          </cell>
          <cell r="Q80" t="str">
            <v>300</v>
          </cell>
          <cell r="R80">
            <v>2.16</v>
          </cell>
        </row>
        <row r="81">
          <cell r="O81">
            <v>300350</v>
          </cell>
          <cell r="P81" t="str">
            <v>300φ</v>
          </cell>
          <cell r="Q81" t="str">
            <v>350</v>
          </cell>
          <cell r="R81">
            <v>2.43</v>
          </cell>
        </row>
        <row r="82">
          <cell r="O82">
            <v>300400</v>
          </cell>
          <cell r="P82" t="str">
            <v>300φ</v>
          </cell>
          <cell r="Q82" t="str">
            <v>400</v>
          </cell>
          <cell r="R82">
            <v>2.7</v>
          </cell>
        </row>
        <row r="83">
          <cell r="O83">
            <v>300450</v>
          </cell>
          <cell r="P83" t="str">
            <v>300φ</v>
          </cell>
          <cell r="Q83" t="str">
            <v>450</v>
          </cell>
          <cell r="R83">
            <v>2.97</v>
          </cell>
        </row>
        <row r="84">
          <cell r="O84">
            <v>300500</v>
          </cell>
          <cell r="P84" t="str">
            <v>300φ</v>
          </cell>
          <cell r="Q84" t="str">
            <v>500</v>
          </cell>
          <cell r="R84">
            <v>3.24</v>
          </cell>
        </row>
        <row r="85">
          <cell r="O85">
            <v>350150</v>
          </cell>
          <cell r="P85" t="str">
            <v>350φ</v>
          </cell>
          <cell r="Q85" t="str">
            <v>150</v>
          </cell>
          <cell r="R85">
            <v>1.32</v>
          </cell>
        </row>
        <row r="86">
          <cell r="O86">
            <v>350200</v>
          </cell>
          <cell r="P86" t="str">
            <v>350φ</v>
          </cell>
          <cell r="Q86" t="str">
            <v>200</v>
          </cell>
          <cell r="R86">
            <v>1.99</v>
          </cell>
        </row>
        <row r="87">
          <cell r="O87">
            <v>350250</v>
          </cell>
          <cell r="P87" t="str">
            <v>350φ</v>
          </cell>
          <cell r="Q87" t="str">
            <v>250</v>
          </cell>
          <cell r="R87">
            <v>2.32</v>
          </cell>
        </row>
        <row r="88">
          <cell r="O88">
            <v>350300</v>
          </cell>
          <cell r="P88" t="str">
            <v>350φ</v>
          </cell>
          <cell r="Q88" t="str">
            <v>300</v>
          </cell>
          <cell r="R88">
            <v>2.65</v>
          </cell>
        </row>
        <row r="89">
          <cell r="O89">
            <v>350350</v>
          </cell>
          <cell r="P89" t="str">
            <v>350φ</v>
          </cell>
          <cell r="Q89" t="str">
            <v>350</v>
          </cell>
          <cell r="R89">
            <v>2.99</v>
          </cell>
        </row>
        <row r="90">
          <cell r="O90">
            <v>350400</v>
          </cell>
          <cell r="P90" t="str">
            <v>350φ</v>
          </cell>
          <cell r="Q90" t="str">
            <v>400</v>
          </cell>
          <cell r="R90">
            <v>3.32</v>
          </cell>
        </row>
        <row r="91">
          <cell r="O91">
            <v>350450</v>
          </cell>
          <cell r="P91" t="str">
            <v>350φ</v>
          </cell>
          <cell r="Q91" t="str">
            <v>450</v>
          </cell>
          <cell r="R91">
            <v>3.65</v>
          </cell>
        </row>
        <row r="92">
          <cell r="O92">
            <v>350500</v>
          </cell>
          <cell r="P92" t="str">
            <v>350φ</v>
          </cell>
          <cell r="Q92" t="str">
            <v>500</v>
          </cell>
          <cell r="R92">
            <v>3.98</v>
          </cell>
        </row>
        <row r="93">
          <cell r="O93">
            <v>400150</v>
          </cell>
          <cell r="P93" t="str">
            <v>400φ</v>
          </cell>
          <cell r="Q93" t="str">
            <v>150</v>
          </cell>
          <cell r="R93">
            <v>1.75</v>
          </cell>
        </row>
        <row r="94">
          <cell r="O94">
            <v>400200</v>
          </cell>
          <cell r="P94" t="str">
            <v>400φ</v>
          </cell>
          <cell r="Q94" t="str">
            <v>200</v>
          </cell>
          <cell r="R94">
            <v>2.62</v>
          </cell>
        </row>
        <row r="95">
          <cell r="O95">
            <v>400250</v>
          </cell>
          <cell r="P95" t="str">
            <v>400φ</v>
          </cell>
          <cell r="Q95" t="str">
            <v>250</v>
          </cell>
          <cell r="R95">
            <v>3.06</v>
          </cell>
        </row>
        <row r="96">
          <cell r="O96">
            <v>400300</v>
          </cell>
          <cell r="P96" t="str">
            <v>400φ</v>
          </cell>
          <cell r="Q96" t="str">
            <v>300</v>
          </cell>
          <cell r="R96">
            <v>3.5</v>
          </cell>
        </row>
        <row r="97">
          <cell r="O97">
            <v>400350</v>
          </cell>
          <cell r="P97" t="str">
            <v>400φ</v>
          </cell>
          <cell r="Q97" t="str">
            <v>350</v>
          </cell>
          <cell r="R97">
            <v>3.94</v>
          </cell>
        </row>
        <row r="98">
          <cell r="O98">
            <v>400400</v>
          </cell>
          <cell r="P98" t="str">
            <v>400φ</v>
          </cell>
          <cell r="Q98" t="str">
            <v>400</v>
          </cell>
          <cell r="R98">
            <v>4.37</v>
          </cell>
        </row>
        <row r="99">
          <cell r="O99">
            <v>400450</v>
          </cell>
          <cell r="P99" t="str">
            <v>400φ</v>
          </cell>
          <cell r="Q99" t="str">
            <v>450</v>
          </cell>
          <cell r="R99">
            <v>4.81</v>
          </cell>
        </row>
        <row r="100">
          <cell r="O100">
            <v>400500</v>
          </cell>
          <cell r="P100" t="str">
            <v>400φ</v>
          </cell>
          <cell r="Q100" t="str">
            <v>500</v>
          </cell>
          <cell r="R100">
            <v>5.25</v>
          </cell>
        </row>
        <row r="101">
          <cell r="O101">
            <v>450150</v>
          </cell>
          <cell r="P101" t="str">
            <v>450φ</v>
          </cell>
          <cell r="Q101" t="str">
            <v>150</v>
          </cell>
          <cell r="R101">
            <v>1.97</v>
          </cell>
        </row>
        <row r="102">
          <cell r="O102">
            <v>450200</v>
          </cell>
          <cell r="P102" t="str">
            <v>450φ</v>
          </cell>
          <cell r="Q102" t="str">
            <v>200</v>
          </cell>
          <cell r="R102">
            <v>2.96</v>
          </cell>
        </row>
        <row r="103">
          <cell r="O103">
            <v>450250</v>
          </cell>
          <cell r="P103" t="str">
            <v>450φ</v>
          </cell>
          <cell r="Q103" t="str">
            <v>250</v>
          </cell>
          <cell r="R103">
            <v>3.45</v>
          </cell>
        </row>
        <row r="104">
          <cell r="O104">
            <v>450300</v>
          </cell>
          <cell r="P104" t="str">
            <v>450φ</v>
          </cell>
          <cell r="Q104" t="str">
            <v>300</v>
          </cell>
          <cell r="R104">
            <v>3.95</v>
          </cell>
        </row>
        <row r="105">
          <cell r="O105">
            <v>450350</v>
          </cell>
          <cell r="P105" t="str">
            <v>450φ</v>
          </cell>
          <cell r="Q105" t="str">
            <v>350</v>
          </cell>
          <cell r="R105">
            <v>4.44</v>
          </cell>
        </row>
        <row r="106">
          <cell r="O106">
            <v>450400</v>
          </cell>
          <cell r="P106" t="str">
            <v>450φ</v>
          </cell>
          <cell r="Q106" t="str">
            <v>400</v>
          </cell>
          <cell r="R106">
            <v>4.94</v>
          </cell>
        </row>
        <row r="107">
          <cell r="O107">
            <v>450450</v>
          </cell>
          <cell r="P107" t="str">
            <v>450φ</v>
          </cell>
          <cell r="Q107" t="str">
            <v>450</v>
          </cell>
          <cell r="R107">
            <v>5.43</v>
          </cell>
        </row>
        <row r="108">
          <cell r="O108">
            <v>450500</v>
          </cell>
          <cell r="P108" t="str">
            <v>450φ</v>
          </cell>
          <cell r="Q108" t="str">
            <v>500</v>
          </cell>
          <cell r="R108">
            <v>5.93</v>
          </cell>
        </row>
        <row r="109">
          <cell r="O109">
            <v>500150</v>
          </cell>
          <cell r="P109" t="str">
            <v>500φ</v>
          </cell>
          <cell r="Q109" t="str">
            <v>150</v>
          </cell>
          <cell r="R109">
            <v>2.2</v>
          </cell>
        </row>
        <row r="110">
          <cell r="O110">
            <v>500200</v>
          </cell>
          <cell r="P110" t="str">
            <v>500φ</v>
          </cell>
          <cell r="Q110" t="str">
            <v>200</v>
          </cell>
          <cell r="R110">
            <v>3.3</v>
          </cell>
        </row>
        <row r="111">
          <cell r="O111">
            <v>500250</v>
          </cell>
          <cell r="P111" t="str">
            <v>500φ</v>
          </cell>
          <cell r="Q111" t="str">
            <v>250</v>
          </cell>
          <cell r="R111">
            <v>3.85</v>
          </cell>
        </row>
        <row r="112">
          <cell r="O112">
            <v>500300</v>
          </cell>
          <cell r="P112" t="str">
            <v>500φ</v>
          </cell>
          <cell r="Q112" t="str">
            <v>300</v>
          </cell>
          <cell r="R112">
            <v>4.4</v>
          </cell>
        </row>
        <row r="113">
          <cell r="O113">
            <v>500350</v>
          </cell>
          <cell r="P113" t="str">
            <v>500φ</v>
          </cell>
          <cell r="Q113" t="str">
            <v>350</v>
          </cell>
          <cell r="R113">
            <v>4.95</v>
          </cell>
        </row>
        <row r="114">
          <cell r="O114">
            <v>500400</v>
          </cell>
          <cell r="P114" t="str">
            <v>500φ</v>
          </cell>
          <cell r="Q114" t="str">
            <v>400</v>
          </cell>
          <cell r="R114">
            <v>5.5</v>
          </cell>
        </row>
        <row r="115">
          <cell r="O115">
            <v>500450</v>
          </cell>
          <cell r="P115" t="str">
            <v>500φ</v>
          </cell>
          <cell r="Q115" t="str">
            <v>450</v>
          </cell>
          <cell r="R115">
            <v>6.05</v>
          </cell>
        </row>
        <row r="116">
          <cell r="O116">
            <v>500500</v>
          </cell>
          <cell r="P116" t="str">
            <v>500φ</v>
          </cell>
          <cell r="Q116" t="str">
            <v>500</v>
          </cell>
          <cell r="R116">
            <v>6.6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廃材処分費 (2)"/>
      <sheetName val="廃材運搬費"/>
      <sheetName val="残土処分費"/>
      <sheetName val="機器搬出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設計書 (中内)"/>
      <sheetName val="1_主屋保存改修工事"/>
      <sheetName val="2_角屋保存改修工事"/>
      <sheetName val="3_釣月軒保存改修工事 "/>
      <sheetName val="4_蔵保存改修工事"/>
      <sheetName val="5_外構工事 "/>
      <sheetName val="6_幹線"/>
      <sheetName val="7_電灯･ｺﾝｾﾝﾄ"/>
      <sheetName val="8_弱電"/>
      <sheetName val="9_自火報"/>
      <sheetName val="10_空調設備工事-機器"/>
      <sheetName val="11_空調設備工事-配管"/>
      <sheetName val="12_既存樹木整備工事"/>
      <sheetName val="13_発生材処分費"/>
      <sheetName val="M_別紙明細"/>
      <sheetName val="B共通仮設費（積上）"/>
      <sheetName val="木材明細"/>
      <sheetName val="→以降_代価等"/>
      <sheetName val="建築見積単価比較"/>
      <sheetName val="木材見積単価比較"/>
      <sheetName val="E_３社比較"/>
      <sheetName val="E_単品比較"/>
      <sheetName val="E_撤去等"/>
      <sheetName val="M_代価表"/>
      <sheetName val="E_盤歩掛表"/>
      <sheetName val="E_設備廃材"/>
      <sheetName val="M_設備廃材"/>
      <sheetName val="→以降_資料"/>
      <sheetName val="掛け率"/>
      <sheetName val="M_労務費"/>
      <sheetName val="×表紙"/>
      <sheetName val="×設計書(大内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5"/>
  <sheetViews>
    <sheetView showGridLines="0" tabSelected="1" view="pageBreakPreview" zoomScale="80" zoomScaleSheetLayoutView="80" zoomScalePageLayoutView="0" workbookViewId="0" topLeftCell="A1">
      <selection activeCell="C9" sqref="C9:C12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2" width="9.00390625" style="1" customWidth="1"/>
    <col min="13" max="13" width="20.50390625" style="1" customWidth="1"/>
    <col min="14" max="15" width="9.00390625" style="2" customWidth="1"/>
    <col min="16" max="16384" width="9.00390625" style="1" customWidth="1"/>
  </cols>
  <sheetData>
    <row r="1" spans="1:11" ht="11.25" customHeight="1">
      <c r="A1" s="251" t="s">
        <v>56</v>
      </c>
      <c r="B1" s="283" t="s">
        <v>14</v>
      </c>
      <c r="C1" s="283"/>
      <c r="D1" s="283"/>
      <c r="E1" s="283"/>
      <c r="F1" s="283"/>
      <c r="G1" s="283"/>
      <c r="H1" s="283"/>
      <c r="I1" s="283"/>
      <c r="J1" s="284"/>
      <c r="K1" s="285"/>
    </row>
    <row r="2" spans="1:11" ht="11.25" customHeight="1">
      <c r="A2" s="252"/>
      <c r="B2" s="286"/>
      <c r="C2" s="286"/>
      <c r="D2" s="286"/>
      <c r="E2" s="286"/>
      <c r="F2" s="286"/>
      <c r="G2" s="286"/>
      <c r="H2" s="286"/>
      <c r="I2" s="286"/>
      <c r="J2" s="273"/>
      <c r="K2" s="287"/>
    </row>
    <row r="3" spans="1:11" ht="11.25" customHeight="1">
      <c r="A3" s="253"/>
      <c r="B3" s="288"/>
      <c r="C3" s="288"/>
      <c r="D3" s="288"/>
      <c r="E3" s="288"/>
      <c r="F3" s="288"/>
      <c r="G3" s="288"/>
      <c r="H3" s="288"/>
      <c r="I3" s="288"/>
      <c r="J3" s="289"/>
      <c r="K3" s="290"/>
    </row>
    <row r="4" spans="1:11" ht="11.25" customHeight="1">
      <c r="A4" s="253"/>
      <c r="B4" s="288"/>
      <c r="C4" s="288"/>
      <c r="D4" s="288"/>
      <c r="E4" s="288"/>
      <c r="F4" s="288"/>
      <c r="G4" s="288"/>
      <c r="H4" s="288"/>
      <c r="I4" s="288"/>
      <c r="J4" s="289"/>
      <c r="K4" s="290"/>
    </row>
    <row r="5" spans="1:15" ht="11.25" customHeight="1">
      <c r="A5" s="225" t="s">
        <v>5</v>
      </c>
      <c r="B5" s="213" t="s">
        <v>52</v>
      </c>
      <c r="C5" s="214"/>
      <c r="D5" s="214"/>
      <c r="E5" s="214"/>
      <c r="F5" s="214"/>
      <c r="G5" s="214"/>
      <c r="H5" s="214"/>
      <c r="I5" s="214"/>
      <c r="J5" s="214"/>
      <c r="K5" s="215"/>
      <c r="O5" s="193"/>
    </row>
    <row r="6" spans="1:15" ht="11.25" customHeight="1">
      <c r="A6" s="225"/>
      <c r="B6" s="216"/>
      <c r="C6" s="217"/>
      <c r="D6" s="217"/>
      <c r="E6" s="217"/>
      <c r="F6" s="217"/>
      <c r="G6" s="217"/>
      <c r="H6" s="217"/>
      <c r="I6" s="217"/>
      <c r="J6" s="217"/>
      <c r="K6" s="218"/>
      <c r="O6" s="193"/>
    </row>
    <row r="7" spans="1:15" ht="11.25" customHeight="1">
      <c r="A7" s="225"/>
      <c r="B7" s="216"/>
      <c r="C7" s="217"/>
      <c r="D7" s="217"/>
      <c r="E7" s="217"/>
      <c r="F7" s="217"/>
      <c r="G7" s="217"/>
      <c r="H7" s="217"/>
      <c r="I7" s="217"/>
      <c r="J7" s="217"/>
      <c r="K7" s="218"/>
      <c r="O7" s="193"/>
    </row>
    <row r="8" spans="1:15" ht="11.25" customHeight="1">
      <c r="A8" s="225"/>
      <c r="B8" s="219"/>
      <c r="C8" s="220"/>
      <c r="D8" s="220"/>
      <c r="E8" s="220"/>
      <c r="F8" s="220"/>
      <c r="G8" s="220"/>
      <c r="H8" s="220"/>
      <c r="I8" s="220"/>
      <c r="J8" s="220"/>
      <c r="K8" s="221"/>
      <c r="O8" s="193"/>
    </row>
    <row r="9" spans="1:15" ht="11.25" customHeight="1">
      <c r="A9" s="225" t="s">
        <v>7</v>
      </c>
      <c r="B9" s="229"/>
      <c r="C9" s="230" t="s">
        <v>28</v>
      </c>
      <c r="D9" s="230" t="s">
        <v>57</v>
      </c>
      <c r="E9" s="230"/>
      <c r="F9" s="230" t="s">
        <v>23</v>
      </c>
      <c r="G9" s="48"/>
      <c r="H9" s="3"/>
      <c r="I9" s="3"/>
      <c r="J9" s="3"/>
      <c r="K9" s="4"/>
      <c r="M9" s="194"/>
      <c r="O9" s="193"/>
    </row>
    <row r="10" spans="1:15" ht="11.25" customHeight="1">
      <c r="A10" s="225"/>
      <c r="B10" s="232"/>
      <c r="C10" s="233"/>
      <c r="D10" s="233"/>
      <c r="E10" s="233"/>
      <c r="F10" s="233"/>
      <c r="G10" s="49"/>
      <c r="H10" s="5"/>
      <c r="I10" s="5"/>
      <c r="J10" s="5"/>
      <c r="K10" s="6"/>
      <c r="O10" s="193"/>
    </row>
    <row r="11" spans="1:15" ht="11.25" customHeight="1">
      <c r="A11" s="225"/>
      <c r="B11" s="232"/>
      <c r="C11" s="233"/>
      <c r="D11" s="233"/>
      <c r="E11" s="233"/>
      <c r="F11" s="233"/>
      <c r="G11" s="49"/>
      <c r="H11" s="5"/>
      <c r="I11" s="5"/>
      <c r="J11" s="5"/>
      <c r="K11" s="6"/>
      <c r="O11" s="193"/>
    </row>
    <row r="12" spans="1:15" ht="11.25" customHeight="1">
      <c r="A12" s="225"/>
      <c r="B12" s="235"/>
      <c r="C12" s="236"/>
      <c r="D12" s="236"/>
      <c r="E12" s="236"/>
      <c r="F12" s="236"/>
      <c r="G12" s="50"/>
      <c r="H12" s="7"/>
      <c r="I12" s="7"/>
      <c r="J12" s="7"/>
      <c r="K12" s="8"/>
      <c r="O12" s="193"/>
    </row>
    <row r="13" spans="1:15" ht="11.25" customHeight="1">
      <c r="A13" s="225" t="s">
        <v>6</v>
      </c>
      <c r="B13" s="271" t="s">
        <v>27</v>
      </c>
      <c r="C13" s="274"/>
      <c r="D13" s="274"/>
      <c r="E13" s="291"/>
      <c r="F13" s="291"/>
      <c r="G13" s="291"/>
      <c r="H13" s="291"/>
      <c r="I13" s="291"/>
      <c r="J13" s="291"/>
      <c r="K13" s="292"/>
      <c r="O13" s="193"/>
    </row>
    <row r="14" spans="1:13" ht="11.25" customHeight="1">
      <c r="A14" s="225"/>
      <c r="B14" s="272"/>
      <c r="C14" s="275"/>
      <c r="D14" s="275"/>
      <c r="E14" s="238"/>
      <c r="F14" s="238"/>
      <c r="G14" s="238"/>
      <c r="H14" s="238"/>
      <c r="I14" s="238"/>
      <c r="J14" s="238"/>
      <c r="K14" s="239"/>
      <c r="M14" s="194"/>
    </row>
    <row r="15" spans="1:11" ht="11.25" customHeight="1">
      <c r="A15" s="225"/>
      <c r="B15" s="272"/>
      <c r="C15" s="275"/>
      <c r="D15" s="275"/>
      <c r="E15" s="238"/>
      <c r="F15" s="238"/>
      <c r="G15" s="238"/>
      <c r="H15" s="238"/>
      <c r="I15" s="238"/>
      <c r="J15" s="238"/>
      <c r="K15" s="239"/>
    </row>
    <row r="16" spans="1:11" ht="11.25" customHeight="1">
      <c r="A16" s="225"/>
      <c r="B16" s="273"/>
      <c r="C16" s="276"/>
      <c r="D16" s="276"/>
      <c r="E16" s="240"/>
      <c r="F16" s="240"/>
      <c r="G16" s="240"/>
      <c r="H16" s="240"/>
      <c r="I16" s="240"/>
      <c r="J16" s="240"/>
      <c r="K16" s="241"/>
    </row>
    <row r="17" spans="1:11" ht="11.25" customHeight="1">
      <c r="A17" s="226" t="s">
        <v>8</v>
      </c>
      <c r="B17" s="229" t="s">
        <v>54</v>
      </c>
      <c r="C17" s="230"/>
      <c r="D17" s="230"/>
      <c r="E17" s="231"/>
      <c r="F17" s="293" t="s">
        <v>10</v>
      </c>
      <c r="G17" s="300" t="s">
        <v>51</v>
      </c>
      <c r="H17" s="301"/>
      <c r="I17" s="301"/>
      <c r="J17" s="301"/>
      <c r="K17" s="302"/>
    </row>
    <row r="18" spans="1:11" ht="11.25" customHeight="1">
      <c r="A18" s="227"/>
      <c r="B18" s="232"/>
      <c r="C18" s="233"/>
      <c r="D18" s="233"/>
      <c r="E18" s="234"/>
      <c r="F18" s="293"/>
      <c r="G18" s="303"/>
      <c r="H18" s="304"/>
      <c r="I18" s="304"/>
      <c r="J18" s="304"/>
      <c r="K18" s="305"/>
    </row>
    <row r="19" spans="1:11" ht="11.25" customHeight="1">
      <c r="A19" s="227"/>
      <c r="B19" s="232"/>
      <c r="C19" s="233"/>
      <c r="D19" s="233"/>
      <c r="E19" s="234"/>
      <c r="F19" s="293"/>
      <c r="G19" s="306"/>
      <c r="H19" s="307"/>
      <c r="I19" s="307"/>
      <c r="J19" s="307"/>
      <c r="K19" s="308"/>
    </row>
    <row r="20" spans="1:11" ht="11.25" customHeight="1">
      <c r="A20" s="228"/>
      <c r="B20" s="235"/>
      <c r="C20" s="236"/>
      <c r="D20" s="236"/>
      <c r="E20" s="237"/>
      <c r="F20" s="270" t="s">
        <v>10</v>
      </c>
      <c r="G20" s="309"/>
      <c r="H20" s="310"/>
      <c r="I20" s="250" t="s">
        <v>12</v>
      </c>
      <c r="J20" s="277"/>
      <c r="K20" s="278"/>
    </row>
    <row r="21" spans="1:11" ht="11.25" customHeight="1">
      <c r="A21" s="257" t="s">
        <v>9</v>
      </c>
      <c r="B21" s="258"/>
      <c r="C21" s="258"/>
      <c r="D21" s="258"/>
      <c r="E21" s="259"/>
      <c r="F21" s="270"/>
      <c r="G21" s="222"/>
      <c r="H21" s="311"/>
      <c r="I21" s="250"/>
      <c r="J21" s="279"/>
      <c r="K21" s="280"/>
    </row>
    <row r="22" spans="1:11" ht="11.25" customHeight="1">
      <c r="A22" s="211"/>
      <c r="B22" s="212"/>
      <c r="C22" s="212"/>
      <c r="D22" s="212"/>
      <c r="E22" s="260"/>
      <c r="F22" s="270"/>
      <c r="G22" s="222"/>
      <c r="H22" s="311"/>
      <c r="I22" s="250"/>
      <c r="J22" s="279"/>
      <c r="K22" s="280"/>
    </row>
    <row r="23" spans="1:11" ht="11.25" customHeight="1">
      <c r="A23" s="261"/>
      <c r="B23" s="262"/>
      <c r="C23" s="262"/>
      <c r="D23" s="262"/>
      <c r="E23" s="263"/>
      <c r="F23" s="270"/>
      <c r="G23" s="312"/>
      <c r="H23" s="313"/>
      <c r="I23" s="250"/>
      <c r="J23" s="281"/>
      <c r="K23" s="282"/>
    </row>
    <row r="24" spans="1:11" ht="11.25" customHeight="1">
      <c r="A24" s="242" t="s">
        <v>53</v>
      </c>
      <c r="B24" s="243"/>
      <c r="C24" s="243"/>
      <c r="D24" s="243"/>
      <c r="E24" s="244"/>
      <c r="F24" s="270" t="s">
        <v>11</v>
      </c>
      <c r="G24" s="264" t="s">
        <v>22</v>
      </c>
      <c r="H24" s="265"/>
      <c r="I24" s="250" t="s">
        <v>13</v>
      </c>
      <c r="J24" s="294" t="s">
        <v>55</v>
      </c>
      <c r="K24" s="295"/>
    </row>
    <row r="25" spans="1:11" ht="11.25" customHeight="1">
      <c r="A25" s="245"/>
      <c r="B25" s="246"/>
      <c r="C25" s="246"/>
      <c r="D25" s="246"/>
      <c r="E25" s="247"/>
      <c r="F25" s="270"/>
      <c r="G25" s="266"/>
      <c r="H25" s="267"/>
      <c r="I25" s="250"/>
      <c r="J25" s="296"/>
      <c r="K25" s="297"/>
    </row>
    <row r="26" spans="1:11" ht="11.25" customHeight="1">
      <c r="A26" s="248"/>
      <c r="B26" s="249"/>
      <c r="C26" s="146"/>
      <c r="D26" s="146"/>
      <c r="E26" s="147"/>
      <c r="F26" s="270"/>
      <c r="G26" s="268"/>
      <c r="H26" s="269"/>
      <c r="I26" s="250"/>
      <c r="J26" s="298"/>
      <c r="K26" s="299"/>
    </row>
    <row r="27" spans="1:11" ht="11.25" customHeight="1">
      <c r="A27" s="248"/>
      <c r="B27" s="249"/>
      <c r="C27" s="141"/>
      <c r="D27" s="141"/>
      <c r="E27" s="142"/>
      <c r="F27" s="10"/>
      <c r="G27" s="51"/>
      <c r="H27" s="11"/>
      <c r="I27" s="52"/>
      <c r="J27" s="52"/>
      <c r="K27" s="53"/>
    </row>
    <row r="28" spans="1:11" ht="11.25" customHeight="1">
      <c r="A28" s="211"/>
      <c r="B28" s="212"/>
      <c r="C28" s="141"/>
      <c r="D28" s="141"/>
      <c r="E28" s="142"/>
      <c r="F28" s="222"/>
      <c r="G28" s="223"/>
      <c r="H28" s="223"/>
      <c r="I28" s="223"/>
      <c r="J28" s="223"/>
      <c r="K28" s="224"/>
    </row>
    <row r="29" spans="1:11" ht="11.25" customHeight="1">
      <c r="A29" s="211"/>
      <c r="B29" s="212"/>
      <c r="C29" s="141"/>
      <c r="D29" s="141"/>
      <c r="E29" s="142"/>
      <c r="F29" s="222"/>
      <c r="G29" s="223"/>
      <c r="H29" s="223"/>
      <c r="I29" s="223"/>
      <c r="J29" s="223"/>
      <c r="K29" s="224"/>
    </row>
    <row r="30" spans="1:11" ht="11.25" customHeight="1">
      <c r="A30" s="211"/>
      <c r="B30" s="212"/>
      <c r="C30" s="141"/>
      <c r="D30" s="141"/>
      <c r="E30" s="142"/>
      <c r="F30" s="222"/>
      <c r="G30" s="223"/>
      <c r="H30" s="223"/>
      <c r="I30" s="223"/>
      <c r="J30" s="223"/>
      <c r="K30" s="224"/>
    </row>
    <row r="31" spans="1:11" ht="11.25" customHeight="1">
      <c r="A31" s="211"/>
      <c r="B31" s="212"/>
      <c r="C31" s="141"/>
      <c r="D31" s="141"/>
      <c r="E31" s="142"/>
      <c r="F31" s="222"/>
      <c r="G31" s="223"/>
      <c r="H31" s="223"/>
      <c r="I31" s="223"/>
      <c r="J31" s="223"/>
      <c r="K31" s="224"/>
    </row>
    <row r="32" spans="1:11" ht="11.25" customHeight="1">
      <c r="A32" s="211"/>
      <c r="B32" s="212"/>
      <c r="C32" s="141"/>
      <c r="D32" s="141"/>
      <c r="E32" s="142"/>
      <c r="F32" s="222"/>
      <c r="G32" s="223"/>
      <c r="H32" s="223"/>
      <c r="I32" s="223"/>
      <c r="J32" s="223"/>
      <c r="K32" s="224"/>
    </row>
    <row r="33" spans="1:11" ht="11.25" customHeight="1">
      <c r="A33" s="211"/>
      <c r="B33" s="212"/>
      <c r="C33" s="141"/>
      <c r="D33" s="141"/>
      <c r="E33" s="142"/>
      <c r="F33" s="222"/>
      <c r="G33" s="223"/>
      <c r="H33" s="223"/>
      <c r="I33" s="223"/>
      <c r="J33" s="223"/>
      <c r="K33" s="224"/>
    </row>
    <row r="34" spans="1:11" ht="11.25" customHeight="1">
      <c r="A34" s="211"/>
      <c r="B34" s="212"/>
      <c r="C34" s="141"/>
      <c r="D34" s="141"/>
      <c r="E34" s="142"/>
      <c r="F34" s="222"/>
      <c r="G34" s="223"/>
      <c r="H34" s="223"/>
      <c r="I34" s="223"/>
      <c r="J34" s="223"/>
      <c r="K34" s="224"/>
    </row>
    <row r="35" spans="1:11" ht="11.25" customHeight="1">
      <c r="A35" s="211"/>
      <c r="B35" s="212"/>
      <c r="C35" s="141"/>
      <c r="D35" s="141"/>
      <c r="E35" s="142"/>
      <c r="F35" s="222"/>
      <c r="G35" s="223"/>
      <c r="H35" s="223"/>
      <c r="I35" s="223"/>
      <c r="J35" s="223"/>
      <c r="K35" s="224"/>
    </row>
    <row r="36" spans="1:11" ht="11.25" customHeight="1">
      <c r="A36" s="211"/>
      <c r="B36" s="212"/>
      <c r="C36" s="141"/>
      <c r="D36" s="141"/>
      <c r="E36" s="142"/>
      <c r="F36" s="222"/>
      <c r="G36" s="223"/>
      <c r="H36" s="223"/>
      <c r="I36" s="223"/>
      <c r="J36" s="223"/>
      <c r="K36" s="224"/>
    </row>
    <row r="37" spans="1:11" ht="11.25" customHeight="1">
      <c r="A37" s="211"/>
      <c r="B37" s="212"/>
      <c r="C37" s="141"/>
      <c r="D37" s="141"/>
      <c r="E37" s="142"/>
      <c r="F37" s="222"/>
      <c r="G37" s="223"/>
      <c r="H37" s="223"/>
      <c r="I37" s="223"/>
      <c r="J37" s="223"/>
      <c r="K37" s="224"/>
    </row>
    <row r="38" spans="1:11" ht="11.25" customHeight="1">
      <c r="A38" s="211"/>
      <c r="B38" s="212"/>
      <c r="C38" s="141"/>
      <c r="D38" s="141"/>
      <c r="E38" s="142"/>
      <c r="F38" s="222"/>
      <c r="G38" s="223"/>
      <c r="H38" s="223"/>
      <c r="I38" s="223"/>
      <c r="J38" s="223"/>
      <c r="K38" s="224"/>
    </row>
    <row r="39" spans="1:11" ht="11.25" customHeight="1">
      <c r="A39" s="211"/>
      <c r="B39" s="212"/>
      <c r="C39" s="141"/>
      <c r="D39" s="141"/>
      <c r="E39" s="142"/>
      <c r="F39" s="222"/>
      <c r="G39" s="223"/>
      <c r="H39" s="223"/>
      <c r="I39" s="223"/>
      <c r="J39" s="223"/>
      <c r="K39" s="224"/>
    </row>
    <row r="40" spans="1:11" ht="11.25" customHeight="1">
      <c r="A40" s="211"/>
      <c r="B40" s="212"/>
      <c r="C40" s="141"/>
      <c r="D40" s="141"/>
      <c r="E40" s="142"/>
      <c r="F40" s="222"/>
      <c r="G40" s="223"/>
      <c r="H40" s="223"/>
      <c r="I40" s="223"/>
      <c r="J40" s="223"/>
      <c r="K40" s="224"/>
    </row>
    <row r="41" spans="1:11" ht="11.25" customHeight="1">
      <c r="A41" s="211"/>
      <c r="B41" s="212"/>
      <c r="C41" s="141"/>
      <c r="D41" s="141"/>
      <c r="E41" s="142"/>
      <c r="F41" s="222"/>
      <c r="G41" s="223"/>
      <c r="H41" s="223"/>
      <c r="I41" s="223"/>
      <c r="J41" s="223"/>
      <c r="K41" s="224"/>
    </row>
    <row r="42" spans="1:11" ht="11.25" customHeight="1">
      <c r="A42" s="140"/>
      <c r="B42" s="141"/>
      <c r="C42" s="141"/>
      <c r="D42" s="141"/>
      <c r="E42" s="142"/>
      <c r="F42" s="222"/>
      <c r="G42" s="223"/>
      <c r="H42" s="223"/>
      <c r="I42" s="223"/>
      <c r="J42" s="223"/>
      <c r="K42" s="224"/>
    </row>
    <row r="43" spans="1:11" ht="11.25" customHeight="1">
      <c r="A43" s="140"/>
      <c r="B43" s="141"/>
      <c r="C43" s="141"/>
      <c r="D43" s="141"/>
      <c r="E43" s="142"/>
      <c r="F43" s="222"/>
      <c r="G43" s="223"/>
      <c r="H43" s="223"/>
      <c r="I43" s="223"/>
      <c r="J43" s="223"/>
      <c r="K43" s="224"/>
    </row>
    <row r="44" spans="1:11" ht="11.25" customHeight="1">
      <c r="A44" s="143"/>
      <c r="B44" s="144"/>
      <c r="C44" s="144"/>
      <c r="D44" s="144"/>
      <c r="E44" s="145"/>
      <c r="F44" s="254"/>
      <c r="G44" s="255"/>
      <c r="H44" s="255"/>
      <c r="I44" s="255"/>
      <c r="J44" s="255"/>
      <c r="K44" s="256"/>
    </row>
    <row r="45" spans="6:7" ht="11.25" customHeight="1">
      <c r="F45" s="13"/>
      <c r="G45" s="13"/>
    </row>
  </sheetData>
  <sheetProtection/>
  <mergeCells count="51">
    <mergeCell ref="F40:K42"/>
    <mergeCell ref="J20:K23"/>
    <mergeCell ref="B1:K4"/>
    <mergeCell ref="E13:K14"/>
    <mergeCell ref="C9:C12"/>
    <mergeCell ref="F17:F19"/>
    <mergeCell ref="J24:K26"/>
    <mergeCell ref="G17:K19"/>
    <mergeCell ref="G20:H23"/>
    <mergeCell ref="D9:E12"/>
    <mergeCell ref="F36:K37"/>
    <mergeCell ref="F30:K31"/>
    <mergeCell ref="F28:K29"/>
    <mergeCell ref="F20:F23"/>
    <mergeCell ref="B13:B16"/>
    <mergeCell ref="C13:D16"/>
    <mergeCell ref="F24:F26"/>
    <mergeCell ref="B36:B37"/>
    <mergeCell ref="A1:A4"/>
    <mergeCell ref="F43:K44"/>
    <mergeCell ref="F38:K39"/>
    <mergeCell ref="A21:E23"/>
    <mergeCell ref="G24:H26"/>
    <mergeCell ref="F34:K35"/>
    <mergeCell ref="I24:I26"/>
    <mergeCell ref="A5:A8"/>
    <mergeCell ref="B9:B12"/>
    <mergeCell ref="A28:A29"/>
    <mergeCell ref="F9:F12"/>
    <mergeCell ref="E15:K16"/>
    <mergeCell ref="A24:E25"/>
    <mergeCell ref="A26:B27"/>
    <mergeCell ref="A9:A12"/>
    <mergeCell ref="I20:I23"/>
    <mergeCell ref="A40:A41"/>
    <mergeCell ref="B40:B41"/>
    <mergeCell ref="A34:A35"/>
    <mergeCell ref="B34:B35"/>
    <mergeCell ref="A36:A37"/>
    <mergeCell ref="B5:K8"/>
    <mergeCell ref="F32:K33"/>
    <mergeCell ref="A13:A16"/>
    <mergeCell ref="A17:A20"/>
    <mergeCell ref="B17:E20"/>
    <mergeCell ref="A38:A39"/>
    <mergeCell ref="B38:B39"/>
    <mergeCell ref="A30:A31"/>
    <mergeCell ref="B28:B29"/>
    <mergeCell ref="B30:B31"/>
    <mergeCell ref="A32:A33"/>
    <mergeCell ref="B32:B33"/>
  </mergeCells>
  <conditionalFormatting sqref="B9 G27:K27 A17:B17 F24 I20:J20 A21 A1:B2 A9:A11 B13 A5:B6 A13:A14 F20:G20 F27:F28 I24 L1:IV65536 F43 F17:G17 A45:K65536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24 A1:B2 A9:A11 B13 A13:A14 L1:IV65536 F30 F32 F34 F36 F38 F43 F17:G17"/>
    <dataValidation allowBlank="1" showInputMessage="1" showErrorMessage="1" imeMode="off" sqref="C45:C65536 I27:J27 I20:J20 I24 F45:K65536"/>
    <dataValidation type="list" allowBlank="1" showInputMessage="1" showErrorMessage="1" sqref="A28:A39">
      <formula1>$K$49:$K$58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  <ignoredErrors>
    <ignoredError sqref="J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AB147"/>
  <sheetViews>
    <sheetView showGridLines="0" view="pageBreakPreview" zoomScaleSheetLayoutView="100" zoomScalePageLayoutView="0" workbookViewId="0" topLeftCell="A1">
      <selection activeCell="C11" sqref="C11"/>
    </sheetView>
  </sheetViews>
  <sheetFormatPr defaultColWidth="9.00390625" defaultRowHeight="12.75" customHeight="1"/>
  <cols>
    <col min="1" max="1" width="5.625" style="28" customWidth="1"/>
    <col min="2" max="2" width="22.50390625" style="28" customWidth="1"/>
    <col min="3" max="3" width="33.75390625" style="29" customWidth="1"/>
    <col min="4" max="4" width="15.625" style="98" customWidth="1"/>
    <col min="5" max="5" width="5.625" style="28" customWidth="1"/>
    <col min="6" max="6" width="15.625" style="99" customWidth="1"/>
    <col min="7" max="7" width="17.50390625" style="99" customWidth="1"/>
    <col min="8" max="17" width="2.125" style="30" customWidth="1"/>
    <col min="18" max="18" width="2.375" style="17" customWidth="1"/>
    <col min="19" max="19" width="17.25390625" style="17" bestFit="1" customWidth="1"/>
    <col min="20" max="20" width="7.50390625" style="17" bestFit="1" customWidth="1"/>
    <col min="21" max="21" width="9.875" style="17" customWidth="1"/>
    <col min="22" max="22" width="7.625" style="17" customWidth="1"/>
    <col min="23" max="23" width="17.25390625" style="17" bestFit="1" customWidth="1"/>
    <col min="24" max="25" width="9.00390625" style="17" customWidth="1"/>
    <col min="26" max="26" width="10.875" style="17" customWidth="1"/>
    <col min="27" max="16384" width="9.00390625" style="17" customWidth="1"/>
  </cols>
  <sheetData>
    <row r="1" spans="2:18" ht="12.75" customHeight="1">
      <c r="B1" s="382" t="str">
        <f>IF('表紙'!$B$5=0,"",IF('表紙'!$B$5&gt;0,'表紙'!$B$5))</f>
        <v>市営住宅火災報知設備改修工事</v>
      </c>
      <c r="C1" s="382"/>
      <c r="R1" s="30"/>
    </row>
    <row r="2" spans="1:18" ht="12.75" customHeight="1">
      <c r="A2" s="383" t="s">
        <v>4</v>
      </c>
      <c r="B2" s="385" t="s">
        <v>0</v>
      </c>
      <c r="C2" s="385" t="s">
        <v>3</v>
      </c>
      <c r="D2" s="387" t="s">
        <v>1</v>
      </c>
      <c r="E2" s="385" t="s">
        <v>17</v>
      </c>
      <c r="F2" s="370" t="s">
        <v>39</v>
      </c>
      <c r="G2" s="370" t="s">
        <v>16</v>
      </c>
      <c r="H2" s="372" t="s">
        <v>2</v>
      </c>
      <c r="I2" s="373"/>
      <c r="J2" s="373"/>
      <c r="K2" s="373"/>
      <c r="L2" s="373"/>
      <c r="M2" s="373"/>
      <c r="N2" s="373"/>
      <c r="O2" s="373"/>
      <c r="P2" s="373"/>
      <c r="Q2" s="374"/>
      <c r="R2" s="69"/>
    </row>
    <row r="3" spans="1:18" ht="12.75" customHeight="1">
      <c r="A3" s="384"/>
      <c r="B3" s="386"/>
      <c r="C3" s="386"/>
      <c r="D3" s="388"/>
      <c r="E3" s="386"/>
      <c r="F3" s="371"/>
      <c r="G3" s="371"/>
      <c r="H3" s="375"/>
      <c r="I3" s="376"/>
      <c r="J3" s="376"/>
      <c r="K3" s="376"/>
      <c r="L3" s="376"/>
      <c r="M3" s="376"/>
      <c r="N3" s="376"/>
      <c r="O3" s="376"/>
      <c r="P3" s="376"/>
      <c r="Q3" s="377"/>
      <c r="R3" s="69"/>
    </row>
    <row r="4" spans="1:18" ht="12.75" customHeight="1">
      <c r="A4" s="34"/>
      <c r="B4" s="35"/>
      <c r="C4" s="36"/>
      <c r="D4" s="100"/>
      <c r="E4" s="35"/>
      <c r="F4" s="101"/>
      <c r="G4" s="101"/>
      <c r="H4" s="77"/>
      <c r="I4" s="78"/>
      <c r="J4" s="78"/>
      <c r="K4" s="78"/>
      <c r="L4" s="78"/>
      <c r="M4" s="78"/>
      <c r="N4" s="78"/>
      <c r="O4" s="78"/>
      <c r="P4" s="78"/>
      <c r="Q4" s="79"/>
      <c r="R4" s="63"/>
    </row>
    <row r="5" spans="1:28" ht="12.75" customHeight="1">
      <c r="A5" s="20" t="s">
        <v>40</v>
      </c>
      <c r="B5" s="22" t="s">
        <v>19</v>
      </c>
      <c r="C5" s="54" t="s">
        <v>35</v>
      </c>
      <c r="D5" s="120">
        <v>1</v>
      </c>
      <c r="E5" s="55" t="s">
        <v>18</v>
      </c>
      <c r="F5" s="102"/>
      <c r="G5" s="103"/>
      <c r="H5" s="379"/>
      <c r="I5" s="380"/>
      <c r="J5" s="380"/>
      <c r="K5" s="380"/>
      <c r="L5" s="380"/>
      <c r="M5" s="65"/>
      <c r="N5" s="380"/>
      <c r="O5" s="380"/>
      <c r="P5" s="380"/>
      <c r="Q5" s="381"/>
      <c r="R5" s="30"/>
      <c r="V5" s="378"/>
      <c r="W5" s="378"/>
      <c r="X5" s="378"/>
      <c r="Z5" s="378"/>
      <c r="AA5" s="378"/>
      <c r="AB5" s="378"/>
    </row>
    <row r="6" spans="1:26" ht="12.75" customHeight="1">
      <c r="A6" s="34"/>
      <c r="B6" s="35"/>
      <c r="C6" s="36"/>
      <c r="D6" s="121"/>
      <c r="E6" s="35"/>
      <c r="F6" s="101"/>
      <c r="G6" s="104"/>
      <c r="H6" s="86"/>
      <c r="I6" s="87"/>
      <c r="J6" s="87"/>
      <c r="K6" s="32"/>
      <c r="L6" s="87"/>
      <c r="M6" s="87"/>
      <c r="N6" s="87"/>
      <c r="O6" s="32"/>
      <c r="P6" s="32"/>
      <c r="Q6" s="71"/>
      <c r="R6" s="63"/>
      <c r="V6" s="198"/>
      <c r="W6" s="198"/>
      <c r="X6" s="199"/>
      <c r="Z6" s="200"/>
    </row>
    <row r="7" spans="1:28" ht="12.75" customHeight="1">
      <c r="A7" s="46"/>
      <c r="B7" s="21"/>
      <c r="C7" s="22"/>
      <c r="D7" s="120"/>
      <c r="E7" s="55"/>
      <c r="F7" s="102"/>
      <c r="G7" s="103"/>
      <c r="H7" s="85"/>
      <c r="I7" s="70"/>
      <c r="J7" s="70"/>
      <c r="K7" s="70"/>
      <c r="L7" s="70"/>
      <c r="M7" s="70"/>
      <c r="N7" s="70"/>
      <c r="O7" s="70"/>
      <c r="P7" s="70"/>
      <c r="Q7" s="89"/>
      <c r="R7" s="30"/>
      <c r="V7" s="201"/>
      <c r="W7" s="201"/>
      <c r="X7" s="28"/>
      <c r="Z7" s="202"/>
      <c r="AA7" s="203"/>
      <c r="AB7" s="203"/>
    </row>
    <row r="8" spans="1:28" ht="12.75" customHeight="1">
      <c r="A8" s="34"/>
      <c r="B8" s="35"/>
      <c r="C8" s="36"/>
      <c r="D8" s="121"/>
      <c r="E8" s="35"/>
      <c r="F8" s="101"/>
      <c r="G8" s="104"/>
      <c r="H8" s="82"/>
      <c r="I8" s="78"/>
      <c r="J8" s="78"/>
      <c r="K8" s="78"/>
      <c r="L8" s="78"/>
      <c r="M8" s="78"/>
      <c r="N8" s="80"/>
      <c r="O8" s="80"/>
      <c r="P8" s="80"/>
      <c r="Q8" s="81"/>
      <c r="R8" s="195"/>
      <c r="V8" s="204"/>
      <c r="W8" s="201"/>
      <c r="X8" s="205"/>
      <c r="Z8" s="202"/>
      <c r="AA8" s="203"/>
      <c r="AB8" s="203"/>
    </row>
    <row r="9" spans="1:28" ht="12.75" customHeight="1">
      <c r="A9" s="46" t="s">
        <v>36</v>
      </c>
      <c r="B9" s="22" t="s">
        <v>29</v>
      </c>
      <c r="C9" s="22" t="s">
        <v>33</v>
      </c>
      <c r="D9" s="120">
        <v>1</v>
      </c>
      <c r="E9" s="55" t="s">
        <v>18</v>
      </c>
      <c r="F9" s="102"/>
      <c r="G9" s="103"/>
      <c r="H9" s="92"/>
      <c r="I9" s="93"/>
      <c r="J9" s="93"/>
      <c r="K9" s="93"/>
      <c r="L9" s="93"/>
      <c r="M9" s="68"/>
      <c r="N9" s="68"/>
      <c r="O9" s="68"/>
      <c r="P9" s="68"/>
      <c r="Q9" s="66"/>
      <c r="R9" s="196"/>
      <c r="V9" s="201"/>
      <c r="W9" s="201"/>
      <c r="X9" s="28"/>
      <c r="Z9" s="202"/>
      <c r="AA9" s="203"/>
      <c r="AB9" s="203"/>
    </row>
    <row r="10" spans="1:28" ht="12.75" customHeight="1">
      <c r="A10" s="24"/>
      <c r="B10" s="41"/>
      <c r="C10" s="41"/>
      <c r="D10" s="122"/>
      <c r="E10" s="35"/>
      <c r="F10" s="105"/>
      <c r="G10" s="106"/>
      <c r="H10" s="86"/>
      <c r="I10" s="87"/>
      <c r="J10" s="88"/>
      <c r="K10" s="32"/>
      <c r="L10" s="87"/>
      <c r="M10" s="87"/>
      <c r="N10" s="87"/>
      <c r="O10" s="32"/>
      <c r="P10" s="32"/>
      <c r="Q10" s="71"/>
      <c r="R10" s="63"/>
      <c r="V10" s="204"/>
      <c r="W10" s="201"/>
      <c r="X10" s="28"/>
      <c r="Z10" s="202"/>
      <c r="AA10" s="203"/>
      <c r="AB10" s="203"/>
    </row>
    <row r="11" spans="1:28" ht="12.75" customHeight="1">
      <c r="A11" s="24"/>
      <c r="B11" s="41"/>
      <c r="C11" s="41"/>
      <c r="D11" s="120"/>
      <c r="E11" s="55"/>
      <c r="F11" s="102"/>
      <c r="G11" s="103"/>
      <c r="H11" s="85"/>
      <c r="I11" s="70"/>
      <c r="J11" s="70"/>
      <c r="L11" s="70"/>
      <c r="M11" s="70"/>
      <c r="N11" s="70"/>
      <c r="Q11" s="62"/>
      <c r="R11" s="197"/>
      <c r="V11" s="201"/>
      <c r="W11" s="201"/>
      <c r="X11" s="28"/>
      <c r="Z11" s="202"/>
      <c r="AA11" s="203"/>
      <c r="AB11" s="203"/>
    </row>
    <row r="12" spans="1:28" ht="12.75" customHeight="1">
      <c r="A12" s="45"/>
      <c r="B12" s="43"/>
      <c r="C12" s="43"/>
      <c r="D12" s="123"/>
      <c r="E12" s="84"/>
      <c r="F12" s="107"/>
      <c r="G12" s="108"/>
      <c r="H12" s="60"/>
      <c r="I12" s="58"/>
      <c r="J12" s="58"/>
      <c r="K12" s="58"/>
      <c r="L12" s="58"/>
      <c r="M12" s="58"/>
      <c r="N12" s="58"/>
      <c r="O12" s="58"/>
      <c r="P12" s="58"/>
      <c r="Q12" s="59"/>
      <c r="R12" s="196"/>
      <c r="V12" s="204"/>
      <c r="W12" s="201"/>
      <c r="X12" s="28"/>
      <c r="Z12" s="202"/>
      <c r="AA12" s="203"/>
      <c r="AB12" s="203"/>
    </row>
    <row r="13" spans="1:28" ht="12.75" customHeight="1">
      <c r="A13" s="46"/>
      <c r="B13" s="22"/>
      <c r="C13" s="22"/>
      <c r="D13" s="120"/>
      <c r="E13" s="55"/>
      <c r="F13" s="102"/>
      <c r="G13" s="103"/>
      <c r="H13" s="57"/>
      <c r="I13" s="23"/>
      <c r="J13" s="23"/>
      <c r="K13" s="23"/>
      <c r="L13" s="23"/>
      <c r="M13" s="23"/>
      <c r="N13" s="23"/>
      <c r="O13" s="23"/>
      <c r="P13" s="23"/>
      <c r="Q13" s="56"/>
      <c r="R13" s="196"/>
      <c r="V13" s="204"/>
      <c r="W13" s="201"/>
      <c r="X13" s="28"/>
      <c r="Z13" s="202"/>
      <c r="AA13" s="203"/>
      <c r="AB13" s="203"/>
    </row>
    <row r="14" spans="1:28" ht="12.75" customHeight="1">
      <c r="A14" s="34"/>
      <c r="B14" s="35"/>
      <c r="C14" s="36"/>
      <c r="D14" s="121"/>
      <c r="E14" s="35"/>
      <c r="F14" s="101"/>
      <c r="G14" s="104"/>
      <c r="H14" s="86"/>
      <c r="I14" s="87"/>
      <c r="J14" s="87"/>
      <c r="K14" s="32"/>
      <c r="L14" s="87"/>
      <c r="M14" s="87"/>
      <c r="N14" s="87"/>
      <c r="O14" s="32"/>
      <c r="P14" s="32"/>
      <c r="Q14" s="71"/>
      <c r="R14" s="61"/>
      <c r="V14" s="204"/>
      <c r="W14" s="201"/>
      <c r="X14" s="28"/>
      <c r="Z14" s="202"/>
      <c r="AA14" s="203"/>
      <c r="AB14" s="203"/>
    </row>
    <row r="15" spans="1:28" ht="12.75" customHeight="1">
      <c r="A15" s="24"/>
      <c r="B15" s="42" t="s">
        <v>21</v>
      </c>
      <c r="C15" s="41"/>
      <c r="D15" s="122"/>
      <c r="E15" s="42"/>
      <c r="F15" s="105"/>
      <c r="G15" s="106"/>
      <c r="H15" s="85"/>
      <c r="I15" s="70"/>
      <c r="J15" s="70"/>
      <c r="L15" s="70"/>
      <c r="M15" s="70"/>
      <c r="N15" s="70"/>
      <c r="Q15" s="62"/>
      <c r="R15" s="30"/>
      <c r="X15" s="28"/>
      <c r="Z15" s="202"/>
      <c r="AA15" s="203"/>
      <c r="AB15" s="203"/>
    </row>
    <row r="16" spans="1:28" ht="12.75" customHeight="1">
      <c r="A16" s="45"/>
      <c r="B16" s="44"/>
      <c r="C16" s="43"/>
      <c r="D16" s="123"/>
      <c r="E16" s="44"/>
      <c r="F16" s="107"/>
      <c r="G16" s="108"/>
      <c r="H16" s="60"/>
      <c r="I16" s="58"/>
      <c r="J16" s="58"/>
      <c r="K16" s="58"/>
      <c r="L16" s="58"/>
      <c r="M16" s="58"/>
      <c r="N16" s="58"/>
      <c r="O16" s="58"/>
      <c r="P16" s="58"/>
      <c r="Q16" s="59"/>
      <c r="R16" s="63"/>
      <c r="V16" s="206"/>
      <c r="W16" s="206"/>
      <c r="X16" s="28"/>
      <c r="Z16" s="202"/>
      <c r="AA16" s="203"/>
      <c r="AB16" s="203"/>
    </row>
    <row r="17" spans="1:27" ht="12.75" customHeight="1">
      <c r="A17" s="46"/>
      <c r="B17" s="21"/>
      <c r="C17" s="22"/>
      <c r="D17" s="120"/>
      <c r="E17" s="21"/>
      <c r="F17" s="102"/>
      <c r="G17" s="103"/>
      <c r="H17" s="57"/>
      <c r="I17" s="23"/>
      <c r="J17" s="23"/>
      <c r="K17" s="23"/>
      <c r="L17" s="23"/>
      <c r="M17" s="23"/>
      <c r="N17" s="23"/>
      <c r="O17" s="23"/>
      <c r="P17" s="23"/>
      <c r="Q17" s="56"/>
      <c r="R17" s="30"/>
      <c r="V17" s="201"/>
      <c r="W17" s="201"/>
      <c r="X17" s="28"/>
      <c r="AA17" s="25"/>
    </row>
    <row r="18" spans="1:24" ht="12.75" customHeight="1">
      <c r="A18" s="34"/>
      <c r="B18" s="35"/>
      <c r="C18" s="36"/>
      <c r="D18" s="121"/>
      <c r="E18" s="35"/>
      <c r="F18" s="101"/>
      <c r="G18" s="104"/>
      <c r="H18" s="82"/>
      <c r="I18" s="78"/>
      <c r="J18" s="78"/>
      <c r="K18" s="78"/>
      <c r="L18" s="78"/>
      <c r="M18" s="67"/>
      <c r="N18" s="67"/>
      <c r="O18" s="64"/>
      <c r="P18" s="368"/>
      <c r="Q18" s="369"/>
      <c r="R18" s="195"/>
      <c r="V18" s="204"/>
      <c r="W18" s="201"/>
      <c r="X18" s="28"/>
    </row>
    <row r="19" spans="1:24" ht="12.75" customHeight="1">
      <c r="A19" s="46" t="s">
        <v>37</v>
      </c>
      <c r="B19" s="22" t="s">
        <v>30</v>
      </c>
      <c r="C19" s="22" t="s">
        <v>34</v>
      </c>
      <c r="D19" s="120">
        <v>1</v>
      </c>
      <c r="E19" s="55" t="s">
        <v>18</v>
      </c>
      <c r="F19" s="102"/>
      <c r="G19" s="103"/>
      <c r="H19" s="92"/>
      <c r="I19" s="93"/>
      <c r="J19" s="93"/>
      <c r="K19" s="93"/>
      <c r="L19" s="93"/>
      <c r="M19" s="68"/>
      <c r="N19" s="68"/>
      <c r="O19" s="65"/>
      <c r="P19" s="68"/>
      <c r="Q19" s="66"/>
      <c r="R19" s="195"/>
      <c r="V19" s="201"/>
      <c r="W19" s="201"/>
      <c r="X19" s="28"/>
    </row>
    <row r="20" spans="1:24" ht="12.75" customHeight="1">
      <c r="A20" s="34"/>
      <c r="B20" s="35"/>
      <c r="C20" s="41"/>
      <c r="D20" s="121"/>
      <c r="E20" s="35"/>
      <c r="F20" s="101"/>
      <c r="G20" s="104"/>
      <c r="H20" s="60"/>
      <c r="I20" s="58"/>
      <c r="J20" s="58"/>
      <c r="K20" s="58"/>
      <c r="L20" s="58"/>
      <c r="M20" s="58"/>
      <c r="N20" s="58"/>
      <c r="O20" s="58"/>
      <c r="P20" s="58"/>
      <c r="Q20" s="59"/>
      <c r="R20" s="30"/>
      <c r="V20" s="204"/>
      <c r="W20" s="201"/>
      <c r="X20" s="28"/>
    </row>
    <row r="21" spans="1:24" ht="12.75" customHeight="1">
      <c r="A21" s="24"/>
      <c r="B21" s="41"/>
      <c r="C21" s="41"/>
      <c r="D21" s="122"/>
      <c r="E21" s="83"/>
      <c r="F21" s="105"/>
      <c r="G21" s="106"/>
      <c r="H21" s="85"/>
      <c r="I21" s="70"/>
      <c r="J21" s="70"/>
      <c r="L21" s="70"/>
      <c r="M21" s="70"/>
      <c r="N21" s="70"/>
      <c r="Q21" s="62"/>
      <c r="R21" s="30"/>
      <c r="V21" s="201"/>
      <c r="W21" s="201"/>
      <c r="X21" s="28"/>
    </row>
    <row r="22" spans="1:24" ht="12.75" customHeight="1">
      <c r="A22" s="45"/>
      <c r="B22" s="43"/>
      <c r="C22" s="43"/>
      <c r="D22" s="123"/>
      <c r="E22" s="84"/>
      <c r="F22" s="107"/>
      <c r="G22" s="108"/>
      <c r="H22" s="60"/>
      <c r="I22" s="58"/>
      <c r="J22" s="58"/>
      <c r="K22" s="58"/>
      <c r="L22" s="58"/>
      <c r="M22" s="58"/>
      <c r="N22" s="58"/>
      <c r="O22" s="58"/>
      <c r="P22" s="58"/>
      <c r="Q22" s="59"/>
      <c r="R22" s="30"/>
      <c r="V22" s="204"/>
      <c r="W22" s="201"/>
      <c r="X22" s="28"/>
    </row>
    <row r="23" spans="1:24" ht="12.75" customHeight="1">
      <c r="A23" s="46"/>
      <c r="B23" s="22"/>
      <c r="C23" s="22"/>
      <c r="D23" s="120"/>
      <c r="E23" s="55"/>
      <c r="F23" s="102"/>
      <c r="G23" s="103"/>
      <c r="H23" s="57"/>
      <c r="I23" s="23"/>
      <c r="J23" s="23"/>
      <c r="K23" s="23"/>
      <c r="L23" s="23"/>
      <c r="M23" s="23"/>
      <c r="N23" s="23"/>
      <c r="O23" s="23"/>
      <c r="P23" s="23"/>
      <c r="Q23" s="56"/>
      <c r="R23" s="30"/>
      <c r="V23" s="204"/>
      <c r="W23" s="201"/>
      <c r="X23" s="28"/>
    </row>
    <row r="24" spans="1:24" ht="12.75" customHeight="1">
      <c r="A24" s="45"/>
      <c r="B24" s="43"/>
      <c r="C24" s="43"/>
      <c r="D24" s="123"/>
      <c r="E24" s="44"/>
      <c r="F24" s="107"/>
      <c r="G24" s="108"/>
      <c r="H24" s="60"/>
      <c r="I24" s="58"/>
      <c r="J24" s="58"/>
      <c r="K24" s="58"/>
      <c r="L24" s="58"/>
      <c r="M24" s="58"/>
      <c r="N24" s="58"/>
      <c r="O24" s="58"/>
      <c r="P24" s="58"/>
      <c r="Q24" s="59"/>
      <c r="R24" s="63"/>
      <c r="V24" s="204"/>
      <c r="W24" s="201"/>
      <c r="X24" s="28"/>
    </row>
    <row r="25" spans="1:24" ht="12.75" customHeight="1">
      <c r="A25" s="46"/>
      <c r="B25" s="42" t="s">
        <v>31</v>
      </c>
      <c r="C25" s="41"/>
      <c r="D25" s="122"/>
      <c r="E25" s="42"/>
      <c r="F25" s="105"/>
      <c r="G25" s="106"/>
      <c r="H25" s="73"/>
      <c r="Q25" s="62"/>
      <c r="R25" s="30"/>
      <c r="V25" s="204"/>
      <c r="W25" s="201"/>
      <c r="X25" s="28"/>
    </row>
    <row r="26" spans="1:24" ht="12.75" customHeight="1">
      <c r="A26" s="24"/>
      <c r="B26" s="44"/>
      <c r="C26" s="43"/>
      <c r="D26" s="123"/>
      <c r="E26" s="44"/>
      <c r="F26" s="107"/>
      <c r="G26" s="108"/>
      <c r="H26" s="60"/>
      <c r="I26" s="58"/>
      <c r="J26" s="58"/>
      <c r="K26" s="58"/>
      <c r="L26" s="58"/>
      <c r="M26" s="58"/>
      <c r="N26" s="58"/>
      <c r="O26" s="58"/>
      <c r="P26" s="58"/>
      <c r="Q26" s="59"/>
      <c r="R26" s="63"/>
      <c r="X26" s="28"/>
    </row>
    <row r="27" spans="1:24" ht="12.75" customHeight="1">
      <c r="A27" s="24"/>
      <c r="B27" s="42"/>
      <c r="C27" s="41"/>
      <c r="D27" s="122"/>
      <c r="E27" s="42"/>
      <c r="F27" s="105"/>
      <c r="G27" s="106"/>
      <c r="H27" s="73"/>
      <c r="Q27" s="62"/>
      <c r="R27" s="30"/>
      <c r="V27" s="207"/>
      <c r="W27" s="201"/>
      <c r="X27" s="28"/>
    </row>
    <row r="28" spans="1:24" ht="12.75" customHeight="1">
      <c r="A28" s="34"/>
      <c r="B28" s="35"/>
      <c r="C28" s="43"/>
      <c r="D28" s="123"/>
      <c r="E28" s="35"/>
      <c r="F28" s="107"/>
      <c r="G28" s="108"/>
      <c r="H28" s="86"/>
      <c r="I28" s="87"/>
      <c r="J28" s="87"/>
      <c r="K28" s="32"/>
      <c r="L28" s="87"/>
      <c r="M28" s="87"/>
      <c r="N28" s="87"/>
      <c r="O28" s="32"/>
      <c r="P28" s="32"/>
      <c r="Q28" s="71"/>
      <c r="R28" s="63"/>
      <c r="V28" s="208"/>
      <c r="W28" s="201"/>
      <c r="X28" s="28"/>
    </row>
    <row r="29" spans="1:24" ht="12.75" customHeight="1">
      <c r="A29" s="46" t="s">
        <v>38</v>
      </c>
      <c r="B29" s="22" t="s">
        <v>20</v>
      </c>
      <c r="C29" s="22"/>
      <c r="D29" s="120">
        <v>1</v>
      </c>
      <c r="E29" s="55" t="s">
        <v>18</v>
      </c>
      <c r="F29" s="102"/>
      <c r="G29" s="103"/>
      <c r="H29" s="90"/>
      <c r="I29" s="91"/>
      <c r="J29" s="91"/>
      <c r="K29" s="23"/>
      <c r="L29" s="70"/>
      <c r="M29" s="70"/>
      <c r="N29" s="70"/>
      <c r="O29" s="23"/>
      <c r="P29" s="23"/>
      <c r="Q29" s="56"/>
      <c r="R29" s="30"/>
      <c r="V29" s="29"/>
      <c r="W29" s="201"/>
      <c r="X29" s="28"/>
    </row>
    <row r="30" spans="1:24" ht="12.75" customHeight="1">
      <c r="A30" s="24"/>
      <c r="B30" s="41"/>
      <c r="C30" s="41"/>
      <c r="D30" s="122"/>
      <c r="E30" s="83"/>
      <c r="F30" s="105"/>
      <c r="G30" s="106"/>
      <c r="H30" s="74"/>
      <c r="I30" s="75"/>
      <c r="J30" s="75"/>
      <c r="Q30" s="62"/>
      <c r="R30" s="63"/>
      <c r="V30" s="209"/>
      <c r="W30" s="201"/>
      <c r="X30" s="28"/>
    </row>
    <row r="31" spans="1:24" ht="12.75" customHeight="1">
      <c r="A31" s="24"/>
      <c r="B31" s="41"/>
      <c r="C31" s="41"/>
      <c r="D31" s="122"/>
      <c r="E31" s="83"/>
      <c r="F31" s="105"/>
      <c r="G31" s="106"/>
      <c r="H31" s="74"/>
      <c r="I31" s="75"/>
      <c r="J31" s="75"/>
      <c r="Q31" s="62"/>
      <c r="R31" s="30"/>
      <c r="V31" s="209"/>
      <c r="W31" s="201"/>
      <c r="X31" s="28"/>
    </row>
    <row r="32" spans="1:24" ht="12.75" customHeight="1">
      <c r="A32" s="34"/>
      <c r="B32" s="35"/>
      <c r="C32" s="43"/>
      <c r="D32" s="124"/>
      <c r="E32" s="44"/>
      <c r="F32" s="107"/>
      <c r="G32" s="108"/>
      <c r="H32" s="365"/>
      <c r="I32" s="366"/>
      <c r="J32" s="366"/>
      <c r="K32" s="366"/>
      <c r="L32" s="366"/>
      <c r="M32" s="366"/>
      <c r="N32" s="366"/>
      <c r="O32" s="366"/>
      <c r="P32" s="366"/>
      <c r="Q32" s="367"/>
      <c r="R32" s="63"/>
      <c r="W32" s="201"/>
      <c r="X32" s="28"/>
    </row>
    <row r="33" spans="1:24" ht="12.75" customHeight="1">
      <c r="A33" s="46"/>
      <c r="B33" s="21" t="s">
        <v>15</v>
      </c>
      <c r="C33" s="22"/>
      <c r="D33" s="120"/>
      <c r="E33" s="21"/>
      <c r="F33" s="102"/>
      <c r="G33" s="103"/>
      <c r="H33" s="362"/>
      <c r="I33" s="363"/>
      <c r="J33" s="363"/>
      <c r="K33" s="363"/>
      <c r="L33" s="363"/>
      <c r="M33" s="363"/>
      <c r="N33" s="363"/>
      <c r="O33" s="363"/>
      <c r="P33" s="363"/>
      <c r="Q33" s="364"/>
      <c r="R33" s="30"/>
      <c r="X33" s="28"/>
    </row>
    <row r="34" spans="1:24" ht="12.75" customHeight="1">
      <c r="A34" s="45"/>
      <c r="B34" s="43"/>
      <c r="C34" s="41"/>
      <c r="D34" s="125"/>
      <c r="E34" s="42"/>
      <c r="F34" s="105"/>
      <c r="G34" s="105"/>
      <c r="H34" s="86"/>
      <c r="I34" s="87"/>
      <c r="J34" s="87"/>
      <c r="K34" s="32"/>
      <c r="L34" s="87"/>
      <c r="M34" s="87"/>
      <c r="N34" s="87"/>
      <c r="O34" s="32"/>
      <c r="P34" s="32"/>
      <c r="Q34" s="71"/>
      <c r="R34" s="63"/>
      <c r="X34" s="28"/>
    </row>
    <row r="35" spans="1:23" ht="12.75" customHeight="1">
      <c r="A35" s="46"/>
      <c r="B35" s="22"/>
      <c r="C35" s="41"/>
      <c r="D35" s="125"/>
      <c r="E35" s="42"/>
      <c r="F35" s="105"/>
      <c r="G35" s="105"/>
      <c r="H35" s="85"/>
      <c r="I35" s="70"/>
      <c r="J35" s="70"/>
      <c r="K35" s="70"/>
      <c r="L35" s="70"/>
      <c r="M35" s="70"/>
      <c r="N35" s="70"/>
      <c r="Q35" s="62"/>
      <c r="R35" s="197"/>
      <c r="W35" s="28"/>
    </row>
    <row r="36" spans="1:23" ht="12.75" customHeight="1">
      <c r="A36" s="34"/>
      <c r="B36" s="35"/>
      <c r="C36" s="36"/>
      <c r="D36" s="126"/>
      <c r="E36" s="35"/>
      <c r="F36" s="101"/>
      <c r="G36" s="101"/>
      <c r="H36" s="86"/>
      <c r="I36" s="87"/>
      <c r="J36" s="87"/>
      <c r="K36" s="32"/>
      <c r="L36" s="87"/>
      <c r="M36" s="87"/>
      <c r="N36" s="87"/>
      <c r="O36" s="32"/>
      <c r="P36" s="32"/>
      <c r="Q36" s="71"/>
      <c r="R36" s="63"/>
      <c r="W36" s="28"/>
    </row>
    <row r="37" spans="1:23" ht="12.75" customHeight="1">
      <c r="A37" s="24"/>
      <c r="B37" s="22" t="s">
        <v>41</v>
      </c>
      <c r="C37" s="22"/>
      <c r="D37" s="120">
        <v>1</v>
      </c>
      <c r="E37" s="55" t="s">
        <v>18</v>
      </c>
      <c r="F37" s="102"/>
      <c r="G37" s="103"/>
      <c r="H37" s="94"/>
      <c r="I37" s="95"/>
      <c r="J37" s="95"/>
      <c r="K37" s="70"/>
      <c r="L37" s="70"/>
      <c r="M37" s="70"/>
      <c r="N37" s="70"/>
      <c r="O37" s="70"/>
      <c r="P37" s="70"/>
      <c r="Q37" s="76"/>
      <c r="R37" s="197"/>
      <c r="W37" s="28"/>
    </row>
    <row r="38" spans="1:23" ht="12.75" customHeight="1">
      <c r="A38" s="34"/>
      <c r="B38" s="35"/>
      <c r="C38" s="36"/>
      <c r="D38" s="109"/>
      <c r="E38" s="35"/>
      <c r="F38" s="101"/>
      <c r="G38" s="101"/>
      <c r="H38" s="86"/>
      <c r="I38" s="87"/>
      <c r="J38" s="87"/>
      <c r="K38" s="32"/>
      <c r="L38" s="87"/>
      <c r="M38" s="87"/>
      <c r="N38" s="87"/>
      <c r="O38" s="32"/>
      <c r="P38" s="32"/>
      <c r="Q38" s="71"/>
      <c r="R38" s="63"/>
      <c r="W38" s="28"/>
    </row>
    <row r="39" spans="1:23" ht="12.75" customHeight="1">
      <c r="A39" s="47"/>
      <c r="B39" s="19" t="s">
        <v>42</v>
      </c>
      <c r="C39" s="26"/>
      <c r="D39" s="110"/>
      <c r="E39" s="19"/>
      <c r="F39" s="111"/>
      <c r="G39" s="111"/>
      <c r="H39" s="96"/>
      <c r="I39" s="97"/>
      <c r="J39" s="97"/>
      <c r="K39" s="27"/>
      <c r="L39" s="97"/>
      <c r="M39" s="97"/>
      <c r="N39" s="97"/>
      <c r="O39" s="27"/>
      <c r="P39" s="27"/>
      <c r="Q39" s="72"/>
      <c r="R39" s="30"/>
      <c r="W39" s="28"/>
    </row>
    <row r="40" spans="1:17" ht="12.75" customHeight="1">
      <c r="A40" s="33"/>
      <c r="B40" s="31"/>
      <c r="C40" s="16"/>
      <c r="D40" s="112"/>
      <c r="E40" s="31"/>
      <c r="F40" s="113"/>
      <c r="G40" s="113">
        <f>IF(F40="","",ROUNDDOWN(D40*F40,))</f>
      </c>
      <c r="H40" s="343"/>
      <c r="I40" s="344"/>
      <c r="J40" s="344"/>
      <c r="K40" s="344"/>
      <c r="L40" s="344"/>
      <c r="M40" s="344"/>
      <c r="N40" s="344"/>
      <c r="O40" s="344"/>
      <c r="P40" s="344"/>
      <c r="Q40" s="346"/>
    </row>
    <row r="41" spans="1:17" ht="12.75" customHeight="1">
      <c r="A41" s="46" t="str">
        <f>'設計書'!A41</f>
        <v>Ａ</v>
      </c>
      <c r="B41" s="22" t="str">
        <f>'設計書'!B41</f>
        <v>直接工事費</v>
      </c>
      <c r="C41" s="22"/>
      <c r="D41" s="115"/>
      <c r="E41" s="21"/>
      <c r="F41" s="103"/>
      <c r="G41" s="103">
        <f>IF(F41="","",ROUNDDOWN(D41*F41,))</f>
      </c>
      <c r="H41" s="320"/>
      <c r="I41" s="321"/>
      <c r="J41" s="23"/>
      <c r="K41" s="321"/>
      <c r="L41" s="321"/>
      <c r="M41" s="23"/>
      <c r="N41" s="321"/>
      <c r="O41" s="321"/>
      <c r="P41" s="321"/>
      <c r="Q41" s="322"/>
    </row>
    <row r="42" spans="1:17" ht="12.75" customHeight="1">
      <c r="A42" s="34"/>
      <c r="B42" s="35"/>
      <c r="C42" s="36"/>
      <c r="D42" s="109"/>
      <c r="E42" s="35"/>
      <c r="F42" s="104"/>
      <c r="G42" s="114"/>
      <c r="H42" s="314"/>
      <c r="I42" s="315"/>
      <c r="J42" s="315"/>
      <c r="K42" s="315"/>
      <c r="L42" s="315"/>
      <c r="M42" s="315"/>
      <c r="N42" s="315"/>
      <c r="O42" s="315"/>
      <c r="P42" s="315"/>
      <c r="Q42" s="316"/>
    </row>
    <row r="43" spans="1:17" ht="12.75" customHeight="1">
      <c r="A43" s="20">
        <v>1</v>
      </c>
      <c r="B43" s="22" t="s">
        <v>46</v>
      </c>
      <c r="C43" s="22"/>
      <c r="D43" s="118">
        <v>1</v>
      </c>
      <c r="E43" s="21" t="s">
        <v>18</v>
      </c>
      <c r="F43" s="103"/>
      <c r="G43" s="103"/>
      <c r="H43" s="320"/>
      <c r="I43" s="321"/>
      <c r="J43" s="23"/>
      <c r="K43" s="321"/>
      <c r="L43" s="321"/>
      <c r="M43" s="23"/>
      <c r="N43" s="321"/>
      <c r="O43" s="321"/>
      <c r="P43" s="321"/>
      <c r="Q43" s="322"/>
    </row>
    <row r="44" spans="1:17" ht="12.75" customHeight="1">
      <c r="A44" s="34"/>
      <c r="B44" s="35"/>
      <c r="C44" s="36"/>
      <c r="D44" s="129"/>
      <c r="E44" s="35"/>
      <c r="F44" s="104"/>
      <c r="G44" s="114"/>
      <c r="H44" s="314"/>
      <c r="I44" s="315"/>
      <c r="J44" s="315"/>
      <c r="K44" s="315"/>
      <c r="L44" s="315"/>
      <c r="M44" s="315"/>
      <c r="N44" s="315"/>
      <c r="O44" s="315"/>
      <c r="P44" s="315"/>
      <c r="Q44" s="316"/>
    </row>
    <row r="45" spans="1:17" ht="12.75" customHeight="1">
      <c r="A45" s="24">
        <v>2</v>
      </c>
      <c r="B45" s="22" t="s">
        <v>32</v>
      </c>
      <c r="C45" s="22"/>
      <c r="D45" s="118">
        <v>1</v>
      </c>
      <c r="E45" s="21" t="s">
        <v>18</v>
      </c>
      <c r="F45" s="103"/>
      <c r="G45" s="103"/>
      <c r="H45" s="320"/>
      <c r="I45" s="321"/>
      <c r="J45" s="23"/>
      <c r="K45" s="321"/>
      <c r="L45" s="321"/>
      <c r="M45" s="23"/>
      <c r="N45" s="321"/>
      <c r="O45" s="321"/>
      <c r="P45" s="321"/>
      <c r="Q45" s="322"/>
    </row>
    <row r="46" spans="1:17" ht="12.75" customHeight="1">
      <c r="A46" s="34"/>
      <c r="B46" s="35"/>
      <c r="C46" s="36"/>
      <c r="D46" s="129"/>
      <c r="E46" s="35"/>
      <c r="F46" s="104"/>
      <c r="G46" s="114"/>
      <c r="H46" s="314"/>
      <c r="I46" s="315"/>
      <c r="J46" s="315"/>
      <c r="K46" s="315"/>
      <c r="L46" s="315"/>
      <c r="M46" s="315"/>
      <c r="N46" s="315"/>
      <c r="O46" s="315"/>
      <c r="P46" s="315"/>
      <c r="Q46" s="316"/>
    </row>
    <row r="47" spans="1:17" ht="12.75" customHeight="1">
      <c r="A47" s="24"/>
      <c r="B47" s="22"/>
      <c r="C47" s="22"/>
      <c r="D47" s="118"/>
      <c r="E47" s="21"/>
      <c r="F47" s="103"/>
      <c r="G47" s="103"/>
      <c r="H47" s="320"/>
      <c r="I47" s="321"/>
      <c r="J47" s="23"/>
      <c r="K47" s="321"/>
      <c r="L47" s="321"/>
      <c r="M47" s="23"/>
      <c r="N47" s="321"/>
      <c r="O47" s="321"/>
      <c r="P47" s="321"/>
      <c r="Q47" s="322"/>
    </row>
    <row r="48" spans="1:17" ht="12.75" customHeight="1">
      <c r="A48" s="34"/>
      <c r="B48" s="35"/>
      <c r="C48" s="36"/>
      <c r="D48" s="129"/>
      <c r="E48" s="35"/>
      <c r="F48" s="104"/>
      <c r="G48" s="114"/>
      <c r="H48" s="314"/>
      <c r="I48" s="315"/>
      <c r="J48" s="315"/>
      <c r="K48" s="315"/>
      <c r="L48" s="315"/>
      <c r="M48" s="315"/>
      <c r="N48" s="315"/>
      <c r="O48" s="315"/>
      <c r="P48" s="315"/>
      <c r="Q48" s="316"/>
    </row>
    <row r="49" spans="1:17" ht="12.75" customHeight="1">
      <c r="A49" s="24"/>
      <c r="B49" s="41"/>
      <c r="C49" s="41"/>
      <c r="D49" s="132"/>
      <c r="E49" s="42"/>
      <c r="F49" s="106"/>
      <c r="G49" s="106"/>
      <c r="H49" s="358"/>
      <c r="I49" s="359"/>
      <c r="K49" s="359"/>
      <c r="L49" s="359"/>
      <c r="N49" s="359"/>
      <c r="O49" s="359"/>
      <c r="P49" s="359"/>
      <c r="Q49" s="360"/>
    </row>
    <row r="50" spans="1:17" ht="12.75" customHeight="1">
      <c r="A50" s="45"/>
      <c r="B50" s="43"/>
      <c r="C50" s="43"/>
      <c r="D50" s="131"/>
      <c r="E50" s="35"/>
      <c r="F50" s="108"/>
      <c r="G50" s="108"/>
      <c r="H50" s="314"/>
      <c r="I50" s="315"/>
      <c r="J50" s="315"/>
      <c r="K50" s="58"/>
      <c r="L50" s="58"/>
      <c r="M50" s="58"/>
      <c r="N50" s="58"/>
      <c r="O50" s="58"/>
      <c r="P50" s="58"/>
      <c r="Q50" s="59"/>
    </row>
    <row r="51" spans="1:17" ht="12.75" customHeight="1">
      <c r="A51" s="46"/>
      <c r="B51" s="130"/>
      <c r="C51" s="22"/>
      <c r="D51" s="118"/>
      <c r="E51" s="21"/>
      <c r="F51" s="103"/>
      <c r="G51" s="103"/>
      <c r="H51" s="57"/>
      <c r="I51" s="23"/>
      <c r="J51" s="23"/>
      <c r="K51" s="23"/>
      <c r="L51" s="23"/>
      <c r="M51" s="23"/>
      <c r="N51" s="23"/>
      <c r="O51" s="23"/>
      <c r="P51" s="23"/>
      <c r="Q51" s="56"/>
    </row>
    <row r="52" spans="1:17" ht="12.75" customHeight="1">
      <c r="A52" s="40"/>
      <c r="B52" s="38"/>
      <c r="C52" s="39"/>
      <c r="D52" s="133"/>
      <c r="E52" s="38"/>
      <c r="F52" s="114"/>
      <c r="G52" s="114"/>
      <c r="H52" s="314"/>
      <c r="I52" s="315"/>
      <c r="J52" s="315"/>
      <c r="K52" s="361"/>
      <c r="L52" s="361"/>
      <c r="M52" s="361"/>
      <c r="N52" s="359"/>
      <c r="O52" s="359"/>
      <c r="P52" s="359"/>
      <c r="Q52" s="360"/>
    </row>
    <row r="53" spans="1:17" ht="12.75" customHeight="1">
      <c r="A53" s="24"/>
      <c r="B53" s="22"/>
      <c r="C53" s="22"/>
      <c r="D53" s="118"/>
      <c r="E53" s="21"/>
      <c r="F53" s="103"/>
      <c r="G53" s="103"/>
      <c r="H53" s="320"/>
      <c r="I53" s="321"/>
      <c r="J53" s="23"/>
      <c r="K53" s="347"/>
      <c r="L53" s="347"/>
      <c r="M53" s="23"/>
      <c r="N53" s="321"/>
      <c r="O53" s="321"/>
      <c r="P53" s="321"/>
      <c r="Q53" s="322"/>
    </row>
    <row r="54" spans="1:17" ht="12.75" customHeight="1">
      <c r="A54" s="34"/>
      <c r="B54" s="35"/>
      <c r="C54" s="36"/>
      <c r="D54" s="129"/>
      <c r="E54" s="35"/>
      <c r="F54" s="104"/>
      <c r="G54" s="114"/>
      <c r="H54" s="314"/>
      <c r="I54" s="315"/>
      <c r="J54" s="315"/>
      <c r="K54" s="315"/>
      <c r="L54" s="315"/>
      <c r="M54" s="315"/>
      <c r="N54" s="315"/>
      <c r="O54" s="315"/>
      <c r="P54" s="315"/>
      <c r="Q54" s="316"/>
    </row>
    <row r="55" spans="1:17" ht="12.75" customHeight="1">
      <c r="A55" s="24"/>
      <c r="B55" s="22"/>
      <c r="C55" s="22"/>
      <c r="D55" s="118"/>
      <c r="E55" s="21"/>
      <c r="F55" s="103"/>
      <c r="G55" s="103"/>
      <c r="H55" s="320"/>
      <c r="I55" s="321"/>
      <c r="J55" s="23"/>
      <c r="K55" s="347"/>
      <c r="L55" s="347"/>
      <c r="M55" s="23"/>
      <c r="N55" s="321"/>
      <c r="O55" s="321"/>
      <c r="P55" s="321"/>
      <c r="Q55" s="322"/>
    </row>
    <row r="56" spans="1:17" ht="12.75" customHeight="1">
      <c r="A56" s="34"/>
      <c r="B56" s="35"/>
      <c r="C56" s="36"/>
      <c r="D56" s="129"/>
      <c r="E56" s="35"/>
      <c r="F56" s="104"/>
      <c r="G56" s="114"/>
      <c r="H56" s="314"/>
      <c r="I56" s="315"/>
      <c r="J56" s="315"/>
      <c r="K56" s="315"/>
      <c r="L56" s="315"/>
      <c r="M56" s="315"/>
      <c r="N56" s="315"/>
      <c r="O56" s="315"/>
      <c r="P56" s="315"/>
      <c r="Q56" s="316"/>
    </row>
    <row r="57" spans="1:17" ht="12.75" customHeight="1">
      <c r="A57" s="24"/>
      <c r="B57" s="22"/>
      <c r="C57" s="22"/>
      <c r="D57" s="118"/>
      <c r="E57" s="21"/>
      <c r="F57" s="103"/>
      <c r="G57" s="103"/>
      <c r="H57" s="320"/>
      <c r="I57" s="321"/>
      <c r="J57" s="23"/>
      <c r="K57" s="347"/>
      <c r="L57" s="347"/>
      <c r="M57" s="23"/>
      <c r="N57" s="321"/>
      <c r="O57" s="321"/>
      <c r="P57" s="321"/>
      <c r="Q57" s="322"/>
    </row>
    <row r="58" spans="1:17" ht="12.75" customHeight="1">
      <c r="A58" s="34"/>
      <c r="B58" s="35"/>
      <c r="C58" s="36"/>
      <c r="D58" s="129"/>
      <c r="E58" s="35"/>
      <c r="F58" s="104"/>
      <c r="G58" s="114"/>
      <c r="H58" s="314"/>
      <c r="I58" s="315"/>
      <c r="J58" s="315"/>
      <c r="K58" s="315"/>
      <c r="L58" s="315"/>
      <c r="M58" s="315"/>
      <c r="N58" s="315"/>
      <c r="O58" s="315"/>
      <c r="P58" s="315"/>
      <c r="Q58" s="316"/>
    </row>
    <row r="59" spans="1:17" ht="12.75" customHeight="1">
      <c r="A59" s="24"/>
      <c r="B59" s="22"/>
      <c r="C59" s="22"/>
      <c r="D59" s="118"/>
      <c r="E59" s="21"/>
      <c r="F59" s="103"/>
      <c r="G59" s="103"/>
      <c r="H59" s="320"/>
      <c r="I59" s="321"/>
      <c r="J59" s="23"/>
      <c r="K59" s="357"/>
      <c r="L59" s="357"/>
      <c r="M59" s="23"/>
      <c r="N59" s="321"/>
      <c r="O59" s="321"/>
      <c r="P59" s="321"/>
      <c r="Q59" s="322"/>
    </row>
    <row r="60" spans="1:17" ht="12.75" customHeight="1">
      <c r="A60" s="34"/>
      <c r="B60" s="35"/>
      <c r="C60" s="36"/>
      <c r="D60" s="129"/>
      <c r="E60" s="35"/>
      <c r="F60" s="104"/>
      <c r="G60" s="114"/>
      <c r="H60" s="314"/>
      <c r="I60" s="315"/>
      <c r="J60" s="315"/>
      <c r="K60" s="315"/>
      <c r="L60" s="315"/>
      <c r="M60" s="315"/>
      <c r="N60" s="315"/>
      <c r="O60" s="315"/>
      <c r="P60" s="315"/>
      <c r="Q60" s="316"/>
    </row>
    <row r="61" spans="1:17" ht="12.75" customHeight="1">
      <c r="A61" s="20"/>
      <c r="B61" s="22"/>
      <c r="C61" s="22"/>
      <c r="D61" s="118"/>
      <c r="E61" s="21"/>
      <c r="F61" s="103"/>
      <c r="G61" s="103"/>
      <c r="H61" s="320"/>
      <c r="I61" s="321"/>
      <c r="J61" s="23"/>
      <c r="K61" s="347"/>
      <c r="L61" s="347"/>
      <c r="M61" s="23"/>
      <c r="N61" s="321"/>
      <c r="O61" s="321"/>
      <c r="P61" s="321"/>
      <c r="Q61" s="322"/>
    </row>
    <row r="62" spans="1:17" ht="12.75" customHeight="1">
      <c r="A62" s="34"/>
      <c r="B62" s="35"/>
      <c r="C62" s="36"/>
      <c r="D62" s="109"/>
      <c r="E62" s="35"/>
      <c r="F62" s="104"/>
      <c r="G62" s="114">
        <f aca="true" t="shared" si="0" ref="G62:G71">IF(F62="","",ROUNDDOWN(D62*F62,))</f>
      </c>
      <c r="H62" s="314"/>
      <c r="I62" s="315"/>
      <c r="J62" s="315"/>
      <c r="K62" s="349"/>
      <c r="L62" s="349"/>
      <c r="M62" s="349"/>
      <c r="N62" s="315"/>
      <c r="O62" s="315"/>
      <c r="P62" s="315"/>
      <c r="Q62" s="316"/>
    </row>
    <row r="63" spans="1:17" ht="12.75" customHeight="1">
      <c r="A63" s="24"/>
      <c r="B63" s="22"/>
      <c r="C63" s="22"/>
      <c r="D63" s="115"/>
      <c r="E63" s="21"/>
      <c r="F63" s="103"/>
      <c r="G63" s="103">
        <f t="shared" si="0"/>
      </c>
      <c r="H63" s="320"/>
      <c r="I63" s="321"/>
      <c r="J63" s="23"/>
      <c r="K63" s="347"/>
      <c r="L63" s="347"/>
      <c r="M63" s="23"/>
      <c r="N63" s="321"/>
      <c r="O63" s="321"/>
      <c r="P63" s="321"/>
      <c r="Q63" s="322"/>
    </row>
    <row r="64" spans="1:17" ht="12.75" customHeight="1">
      <c r="A64" s="34"/>
      <c r="B64" s="35"/>
      <c r="C64" s="36"/>
      <c r="D64" s="109"/>
      <c r="E64" s="35"/>
      <c r="F64" s="104"/>
      <c r="G64" s="114">
        <f t="shared" si="0"/>
      </c>
      <c r="H64" s="314"/>
      <c r="I64" s="315"/>
      <c r="J64" s="315"/>
      <c r="K64" s="315"/>
      <c r="L64" s="315"/>
      <c r="M64" s="315"/>
      <c r="N64" s="315"/>
      <c r="O64" s="315"/>
      <c r="P64" s="315"/>
      <c r="Q64" s="316"/>
    </row>
    <row r="65" spans="1:17" ht="12.75" customHeight="1">
      <c r="A65" s="24"/>
      <c r="B65" s="22"/>
      <c r="C65" s="22"/>
      <c r="D65" s="115"/>
      <c r="E65" s="21"/>
      <c r="F65" s="103"/>
      <c r="G65" s="103">
        <f t="shared" si="0"/>
      </c>
      <c r="H65" s="320"/>
      <c r="I65" s="321"/>
      <c r="J65" s="23"/>
      <c r="K65" s="347"/>
      <c r="L65" s="347"/>
      <c r="M65" s="23"/>
      <c r="N65" s="321"/>
      <c r="O65" s="321"/>
      <c r="P65" s="321"/>
      <c r="Q65" s="322"/>
    </row>
    <row r="66" spans="1:17" ht="12.75" customHeight="1">
      <c r="A66" s="34"/>
      <c r="B66" s="35"/>
      <c r="C66" s="36"/>
      <c r="D66" s="109"/>
      <c r="E66" s="35"/>
      <c r="F66" s="104"/>
      <c r="G66" s="114">
        <f t="shared" si="0"/>
      </c>
      <c r="H66" s="314"/>
      <c r="I66" s="315"/>
      <c r="J66" s="315"/>
      <c r="K66" s="315"/>
      <c r="L66" s="315"/>
      <c r="M66" s="315"/>
      <c r="N66" s="315"/>
      <c r="O66" s="315"/>
      <c r="P66" s="315"/>
      <c r="Q66" s="316"/>
    </row>
    <row r="67" spans="1:17" ht="12.75" customHeight="1">
      <c r="A67" s="24"/>
      <c r="B67" s="22"/>
      <c r="C67" s="22"/>
      <c r="D67" s="115"/>
      <c r="E67" s="21"/>
      <c r="F67" s="103"/>
      <c r="G67" s="103">
        <f t="shared" si="0"/>
      </c>
      <c r="H67" s="320"/>
      <c r="I67" s="321"/>
      <c r="J67" s="23"/>
      <c r="K67" s="321"/>
      <c r="L67" s="321"/>
      <c r="M67" s="23"/>
      <c r="N67" s="321"/>
      <c r="O67" s="321"/>
      <c r="P67" s="321"/>
      <c r="Q67" s="322"/>
    </row>
    <row r="68" spans="1:17" ht="12.75" customHeight="1">
      <c r="A68" s="34"/>
      <c r="B68" s="35"/>
      <c r="C68" s="36"/>
      <c r="D68" s="109"/>
      <c r="E68" s="35"/>
      <c r="F68" s="104"/>
      <c r="G68" s="114">
        <f t="shared" si="0"/>
      </c>
      <c r="H68" s="314"/>
      <c r="I68" s="315"/>
      <c r="J68" s="315"/>
      <c r="K68" s="315"/>
      <c r="L68" s="315"/>
      <c r="M68" s="315"/>
      <c r="N68" s="315"/>
      <c r="O68" s="315"/>
      <c r="P68" s="315"/>
      <c r="Q68" s="316"/>
    </row>
    <row r="69" spans="1:17" ht="12.75" customHeight="1">
      <c r="A69" s="20"/>
      <c r="B69" s="21"/>
      <c r="C69" s="22"/>
      <c r="D69" s="115"/>
      <c r="E69" s="21"/>
      <c r="F69" s="103"/>
      <c r="G69" s="103">
        <f t="shared" si="0"/>
      </c>
      <c r="H69" s="320"/>
      <c r="I69" s="321"/>
      <c r="J69" s="23"/>
      <c r="K69" s="321"/>
      <c r="L69" s="321"/>
      <c r="M69" s="23"/>
      <c r="N69" s="321"/>
      <c r="O69" s="321"/>
      <c r="P69" s="321"/>
      <c r="Q69" s="322"/>
    </row>
    <row r="70" spans="1:17" ht="12.75" customHeight="1">
      <c r="A70" s="34"/>
      <c r="B70" s="35"/>
      <c r="C70" s="36"/>
      <c r="D70" s="109"/>
      <c r="E70" s="35"/>
      <c r="F70" s="104"/>
      <c r="G70" s="114">
        <f t="shared" si="0"/>
      </c>
      <c r="H70" s="314"/>
      <c r="I70" s="315"/>
      <c r="J70" s="315"/>
      <c r="K70" s="315"/>
      <c r="L70" s="315"/>
      <c r="M70" s="315"/>
      <c r="N70" s="315"/>
      <c r="O70" s="315"/>
      <c r="P70" s="315"/>
      <c r="Q70" s="316"/>
    </row>
    <row r="71" spans="1:17" ht="12.75" customHeight="1">
      <c r="A71" s="20"/>
      <c r="B71" s="21"/>
      <c r="C71" s="22"/>
      <c r="D71" s="115"/>
      <c r="E71" s="21"/>
      <c r="F71" s="103"/>
      <c r="G71" s="103">
        <f t="shared" si="0"/>
      </c>
      <c r="H71" s="320"/>
      <c r="I71" s="321"/>
      <c r="J71" s="23"/>
      <c r="K71" s="321"/>
      <c r="L71" s="321"/>
      <c r="M71" s="23"/>
      <c r="N71" s="321"/>
      <c r="O71" s="321"/>
      <c r="P71" s="321"/>
      <c r="Q71" s="322"/>
    </row>
    <row r="72" spans="1:17" ht="12.75" customHeight="1">
      <c r="A72" s="34"/>
      <c r="B72" s="35"/>
      <c r="C72" s="36"/>
      <c r="D72" s="109"/>
      <c r="E72" s="35"/>
      <c r="F72" s="104"/>
      <c r="G72" s="114"/>
      <c r="H72" s="314"/>
      <c r="I72" s="315"/>
      <c r="J72" s="315"/>
      <c r="K72" s="315"/>
      <c r="L72" s="315"/>
      <c r="M72" s="315"/>
      <c r="N72" s="315"/>
      <c r="O72" s="315"/>
      <c r="P72" s="315"/>
      <c r="Q72" s="316"/>
    </row>
    <row r="73" spans="1:17" ht="12.75" customHeight="1">
      <c r="A73" s="20"/>
      <c r="B73" s="22"/>
      <c r="C73" s="22"/>
      <c r="D73" s="115"/>
      <c r="E73" s="21"/>
      <c r="F73" s="103"/>
      <c r="G73" s="103"/>
      <c r="H73" s="320"/>
      <c r="I73" s="321"/>
      <c r="J73" s="23"/>
      <c r="K73" s="321"/>
      <c r="L73" s="321"/>
      <c r="M73" s="23"/>
      <c r="N73" s="321"/>
      <c r="O73" s="321"/>
      <c r="P73" s="321"/>
      <c r="Q73" s="322"/>
    </row>
    <row r="74" spans="1:17" ht="12.75" customHeight="1">
      <c r="A74" s="34"/>
      <c r="B74" s="35"/>
      <c r="C74" s="36"/>
      <c r="D74" s="109"/>
      <c r="E74" s="35"/>
      <c r="F74" s="104"/>
      <c r="G74" s="104"/>
      <c r="H74" s="314"/>
      <c r="I74" s="315"/>
      <c r="J74" s="315"/>
      <c r="K74" s="315"/>
      <c r="L74" s="315"/>
      <c r="M74" s="315"/>
      <c r="N74" s="315"/>
      <c r="O74" s="315"/>
      <c r="P74" s="315"/>
      <c r="Q74" s="316"/>
    </row>
    <row r="75" spans="1:17" ht="12.75" customHeight="1">
      <c r="A75" s="18"/>
      <c r="B75" s="19" t="s">
        <v>26</v>
      </c>
      <c r="C75" s="26"/>
      <c r="D75" s="110"/>
      <c r="E75" s="19"/>
      <c r="F75" s="116"/>
      <c r="G75" s="117"/>
      <c r="H75" s="317"/>
      <c r="I75" s="318"/>
      <c r="J75" s="27"/>
      <c r="K75" s="318"/>
      <c r="L75" s="318"/>
      <c r="M75" s="27"/>
      <c r="N75" s="318"/>
      <c r="O75" s="318"/>
      <c r="P75" s="318"/>
      <c r="Q75" s="319"/>
    </row>
    <row r="76" spans="1:17" ht="12.75" customHeight="1">
      <c r="A76" s="33"/>
      <c r="B76" s="31"/>
      <c r="C76" s="210"/>
      <c r="D76" s="192"/>
      <c r="E76" s="31"/>
      <c r="F76" s="113"/>
      <c r="G76" s="113"/>
      <c r="H76" s="343"/>
      <c r="I76" s="344"/>
      <c r="J76" s="344"/>
      <c r="K76" s="344"/>
      <c r="L76" s="344"/>
      <c r="M76" s="344"/>
      <c r="N76" s="344"/>
      <c r="O76" s="344"/>
      <c r="P76" s="344"/>
      <c r="Q76" s="346"/>
    </row>
    <row r="77" spans="1:17" ht="12.75" customHeight="1">
      <c r="A77" s="20">
        <v>1</v>
      </c>
      <c r="B77" s="22" t="s">
        <v>46</v>
      </c>
      <c r="C77" s="22"/>
      <c r="D77" s="138"/>
      <c r="E77" s="21"/>
      <c r="F77" s="103"/>
      <c r="G77" s="103"/>
      <c r="H77" s="351"/>
      <c r="I77" s="352"/>
      <c r="J77" s="352"/>
      <c r="K77" s="352"/>
      <c r="L77" s="352"/>
      <c r="M77" s="352"/>
      <c r="N77" s="352"/>
      <c r="O77" s="352"/>
      <c r="P77" s="352"/>
      <c r="Q77" s="353"/>
    </row>
    <row r="78" spans="1:17" ht="12.75" customHeight="1">
      <c r="A78" s="34"/>
      <c r="B78" s="35"/>
      <c r="C78" s="43"/>
      <c r="D78" s="136"/>
      <c r="E78" s="35"/>
      <c r="F78" s="104"/>
      <c r="G78" s="114"/>
      <c r="H78" s="354"/>
      <c r="I78" s="355"/>
      <c r="J78" s="355"/>
      <c r="K78" s="355"/>
      <c r="L78" s="355"/>
      <c r="M78" s="355"/>
      <c r="N78" s="355"/>
      <c r="O78" s="355"/>
      <c r="P78" s="355"/>
      <c r="Q78" s="356"/>
    </row>
    <row r="79" spans="1:17" ht="12.75" customHeight="1">
      <c r="A79" s="24"/>
      <c r="B79" s="22" t="s">
        <v>49</v>
      </c>
      <c r="C79" s="22" t="s">
        <v>50</v>
      </c>
      <c r="D79" s="138">
        <v>295</v>
      </c>
      <c r="E79" s="21" t="s">
        <v>24</v>
      </c>
      <c r="F79" s="103"/>
      <c r="G79" s="139"/>
      <c r="H79" s="351"/>
      <c r="I79" s="352"/>
      <c r="J79" s="352"/>
      <c r="K79" s="352"/>
      <c r="L79" s="352"/>
      <c r="M79" s="352"/>
      <c r="N79" s="352"/>
      <c r="O79" s="352"/>
      <c r="P79" s="352"/>
      <c r="Q79" s="353"/>
    </row>
    <row r="80" spans="1:17" ht="12.75" customHeight="1">
      <c r="A80" s="34"/>
      <c r="B80" s="35"/>
      <c r="C80" s="43" t="s">
        <v>47</v>
      </c>
      <c r="D80" s="136"/>
      <c r="E80" s="35"/>
      <c r="F80" s="104"/>
      <c r="G80" s="114"/>
      <c r="H80" s="314"/>
      <c r="I80" s="315"/>
      <c r="J80" s="315"/>
      <c r="K80" s="315"/>
      <c r="L80" s="315"/>
      <c r="M80" s="315"/>
      <c r="N80" s="315"/>
      <c r="O80" s="315"/>
      <c r="P80" s="315"/>
      <c r="Q80" s="316"/>
    </row>
    <row r="81" spans="1:17" ht="12.75" customHeight="1">
      <c r="A81" s="24"/>
      <c r="B81" s="22"/>
      <c r="C81" s="22"/>
      <c r="D81" s="138"/>
      <c r="E81" s="21"/>
      <c r="F81" s="103"/>
      <c r="G81" s="103"/>
      <c r="H81" s="320"/>
      <c r="I81" s="321"/>
      <c r="J81" s="23"/>
      <c r="K81" s="321"/>
      <c r="L81" s="321"/>
      <c r="M81" s="23"/>
      <c r="N81" s="321"/>
      <c r="O81" s="321"/>
      <c r="P81" s="321"/>
      <c r="Q81" s="322"/>
    </row>
    <row r="82" spans="1:17" ht="12.75" customHeight="1">
      <c r="A82" s="34"/>
      <c r="B82" s="35"/>
      <c r="C82" s="36"/>
      <c r="D82" s="136"/>
      <c r="E82" s="35"/>
      <c r="F82" s="104"/>
      <c r="G82" s="114"/>
      <c r="H82" s="314"/>
      <c r="I82" s="315"/>
      <c r="J82" s="315"/>
      <c r="K82" s="350"/>
      <c r="L82" s="350"/>
      <c r="M82" s="350"/>
      <c r="N82" s="315"/>
      <c r="O82" s="315"/>
      <c r="P82" s="315"/>
      <c r="Q82" s="316"/>
    </row>
    <row r="83" spans="1:17" ht="12.75" customHeight="1">
      <c r="A83" s="24"/>
      <c r="B83" s="22"/>
      <c r="C83" s="22"/>
      <c r="D83" s="115"/>
      <c r="E83" s="21"/>
      <c r="F83" s="103"/>
      <c r="G83" s="103"/>
      <c r="H83" s="320"/>
      <c r="I83" s="321"/>
      <c r="J83" s="23"/>
      <c r="K83" s="321"/>
      <c r="L83" s="321"/>
      <c r="M83" s="23"/>
      <c r="N83" s="321"/>
      <c r="O83" s="321"/>
      <c r="P83" s="321"/>
      <c r="Q83" s="322"/>
    </row>
    <row r="84" spans="1:17" ht="12.75" customHeight="1">
      <c r="A84" s="34"/>
      <c r="B84" s="35"/>
      <c r="C84" s="43"/>
      <c r="D84" s="109"/>
      <c r="E84" s="35"/>
      <c r="F84" s="104"/>
      <c r="G84" s="114"/>
      <c r="H84" s="314"/>
      <c r="I84" s="315"/>
      <c r="J84" s="315"/>
      <c r="K84" s="315"/>
      <c r="L84" s="315"/>
      <c r="M84" s="315"/>
      <c r="N84" s="315"/>
      <c r="O84" s="315"/>
      <c r="P84" s="315"/>
      <c r="Q84" s="316"/>
    </row>
    <row r="85" spans="1:17" ht="12.75" customHeight="1">
      <c r="A85" s="20"/>
      <c r="B85" s="22"/>
      <c r="C85" s="119"/>
      <c r="D85" s="115"/>
      <c r="E85" s="21"/>
      <c r="F85" s="103"/>
      <c r="G85" s="103"/>
      <c r="H85" s="320"/>
      <c r="I85" s="321"/>
      <c r="J85" s="70"/>
      <c r="K85" s="321"/>
      <c r="L85" s="321"/>
      <c r="M85" s="70"/>
      <c r="N85" s="321"/>
      <c r="O85" s="321"/>
      <c r="P85" s="321"/>
      <c r="Q85" s="322"/>
    </row>
    <row r="86" spans="1:17" ht="12.75" customHeight="1">
      <c r="A86" s="34"/>
      <c r="B86" s="35"/>
      <c r="C86" s="43"/>
      <c r="D86" s="136"/>
      <c r="E86" s="35"/>
      <c r="F86" s="104"/>
      <c r="G86" s="114"/>
      <c r="H86" s="314"/>
      <c r="I86" s="315"/>
      <c r="J86" s="315"/>
      <c r="K86" s="349"/>
      <c r="L86" s="349"/>
      <c r="M86" s="349"/>
      <c r="N86" s="315"/>
      <c r="O86" s="315"/>
      <c r="P86" s="315"/>
      <c r="Q86" s="316"/>
    </row>
    <row r="87" spans="1:17" ht="12.75" customHeight="1">
      <c r="A87" s="24"/>
      <c r="B87" s="119"/>
      <c r="C87" s="22"/>
      <c r="D87" s="138"/>
      <c r="E87" s="21"/>
      <c r="F87" s="103"/>
      <c r="G87" s="103"/>
      <c r="H87" s="320"/>
      <c r="I87" s="321"/>
      <c r="J87" s="23"/>
      <c r="K87" s="321"/>
      <c r="L87" s="321"/>
      <c r="M87" s="23"/>
      <c r="N87" s="321"/>
      <c r="O87" s="321"/>
      <c r="P87" s="321"/>
      <c r="Q87" s="322"/>
    </row>
    <row r="88" spans="1:17" ht="12.75" customHeight="1">
      <c r="A88" s="34"/>
      <c r="B88" s="35"/>
      <c r="C88" s="36"/>
      <c r="D88" s="136"/>
      <c r="E88" s="35"/>
      <c r="F88" s="104"/>
      <c r="G88" s="114"/>
      <c r="H88" s="314"/>
      <c r="I88" s="315"/>
      <c r="J88" s="315"/>
      <c r="K88" s="58"/>
      <c r="L88" s="58"/>
      <c r="M88" s="58"/>
      <c r="N88" s="58"/>
      <c r="O88" s="58"/>
      <c r="P88" s="58"/>
      <c r="Q88" s="59"/>
    </row>
    <row r="89" spans="1:17" ht="12.75" customHeight="1">
      <c r="A89" s="24"/>
      <c r="B89" s="22"/>
      <c r="C89" s="22"/>
      <c r="D89" s="138"/>
      <c r="E89" s="21"/>
      <c r="F89" s="103"/>
      <c r="G89" s="103"/>
      <c r="H89" s="320"/>
      <c r="I89" s="321"/>
      <c r="J89" s="23"/>
      <c r="K89" s="127"/>
      <c r="L89" s="127"/>
      <c r="M89" s="23"/>
      <c r="N89" s="23"/>
      <c r="O89" s="23"/>
      <c r="P89" s="23"/>
      <c r="Q89" s="56"/>
    </row>
    <row r="90" spans="1:17" ht="12.75" customHeight="1">
      <c r="A90" s="34"/>
      <c r="B90" s="35"/>
      <c r="C90" s="36"/>
      <c r="D90" s="136"/>
      <c r="E90" s="35"/>
      <c r="F90" s="104"/>
      <c r="G90" s="114"/>
      <c r="H90" s="314"/>
      <c r="I90" s="315"/>
      <c r="J90" s="315"/>
      <c r="K90" s="58"/>
      <c r="L90" s="58"/>
      <c r="M90" s="58"/>
      <c r="N90" s="58"/>
      <c r="O90" s="58"/>
      <c r="P90" s="58"/>
      <c r="Q90" s="59"/>
    </row>
    <row r="91" spans="1:17" ht="12.75" customHeight="1">
      <c r="A91" s="24"/>
      <c r="B91" s="22" t="s">
        <v>45</v>
      </c>
      <c r="C91" s="128"/>
      <c r="D91" s="137"/>
      <c r="E91" s="21"/>
      <c r="F91" s="103"/>
      <c r="G91" s="103"/>
      <c r="H91" s="320"/>
      <c r="I91" s="321"/>
      <c r="J91" s="23"/>
      <c r="K91" s="127"/>
      <c r="L91" s="127"/>
      <c r="M91" s="23"/>
      <c r="N91" s="23"/>
      <c r="O91" s="23"/>
      <c r="P91" s="23"/>
      <c r="Q91" s="56"/>
    </row>
    <row r="92" spans="1:17" ht="12.75" customHeight="1">
      <c r="A92" s="34"/>
      <c r="B92" s="35"/>
      <c r="C92" s="36"/>
      <c r="D92" s="136"/>
      <c r="E92" s="35"/>
      <c r="F92" s="104"/>
      <c r="G92" s="114"/>
      <c r="H92" s="314"/>
      <c r="I92" s="315"/>
      <c r="J92" s="315"/>
      <c r="K92" s="58"/>
      <c r="L92" s="58"/>
      <c r="M92" s="58"/>
      <c r="N92" s="58"/>
      <c r="O92" s="58"/>
      <c r="P92" s="58"/>
      <c r="Q92" s="59"/>
    </row>
    <row r="93" spans="1:17" ht="12.75" customHeight="1">
      <c r="A93" s="24"/>
      <c r="B93" s="22"/>
      <c r="C93" s="128"/>
      <c r="D93" s="137"/>
      <c r="E93" s="21"/>
      <c r="F93" s="103"/>
      <c r="G93" s="103"/>
      <c r="H93" s="320"/>
      <c r="I93" s="321"/>
      <c r="J93" s="23"/>
      <c r="K93" s="127"/>
      <c r="L93" s="127"/>
      <c r="M93" s="23"/>
      <c r="N93" s="23"/>
      <c r="O93" s="23"/>
      <c r="P93" s="23"/>
      <c r="Q93" s="56"/>
    </row>
    <row r="94" spans="1:17" ht="12.75" customHeight="1">
      <c r="A94" s="34"/>
      <c r="B94" s="134"/>
      <c r="C94" s="36"/>
      <c r="D94" s="136"/>
      <c r="E94" s="35"/>
      <c r="F94" s="104"/>
      <c r="G94" s="114"/>
      <c r="H94" s="314"/>
      <c r="I94" s="315"/>
      <c r="J94" s="315"/>
      <c r="K94" s="58"/>
      <c r="L94" s="58"/>
      <c r="M94" s="58"/>
      <c r="N94" s="58"/>
      <c r="O94" s="58"/>
      <c r="P94" s="58"/>
      <c r="Q94" s="59"/>
    </row>
    <row r="95" spans="1:17" ht="12.75" customHeight="1">
      <c r="A95" s="24"/>
      <c r="B95" s="22"/>
      <c r="C95" s="128"/>
      <c r="D95" s="137"/>
      <c r="E95" s="21"/>
      <c r="F95" s="103"/>
      <c r="G95" s="103"/>
      <c r="H95" s="57"/>
      <c r="I95" s="23"/>
      <c r="J95" s="23"/>
      <c r="K95" s="127"/>
      <c r="L95" s="127"/>
      <c r="M95" s="23"/>
      <c r="N95" s="23"/>
      <c r="O95" s="23"/>
      <c r="P95" s="23"/>
      <c r="Q95" s="56"/>
    </row>
    <row r="96" spans="1:17" ht="12.75" customHeight="1">
      <c r="A96" s="34"/>
      <c r="B96" s="35"/>
      <c r="C96" s="36"/>
      <c r="D96" s="136"/>
      <c r="E96" s="35"/>
      <c r="F96" s="104"/>
      <c r="G96" s="114"/>
      <c r="H96" s="314"/>
      <c r="I96" s="315"/>
      <c r="J96" s="315"/>
      <c r="K96" s="315"/>
      <c r="L96" s="315"/>
      <c r="M96" s="315"/>
      <c r="N96" s="315"/>
      <c r="O96" s="315"/>
      <c r="P96" s="315"/>
      <c r="Q96" s="316"/>
    </row>
    <row r="97" spans="1:17" ht="12.75" customHeight="1">
      <c r="A97" s="20"/>
      <c r="B97" s="22"/>
      <c r="C97" s="128"/>
      <c r="D97" s="138"/>
      <c r="E97" s="21"/>
      <c r="F97" s="103"/>
      <c r="G97" s="103"/>
      <c r="H97" s="320"/>
      <c r="I97" s="321"/>
      <c r="J97" s="23"/>
      <c r="K97" s="347"/>
      <c r="L97" s="347"/>
      <c r="M97" s="23"/>
      <c r="N97" s="321"/>
      <c r="O97" s="321"/>
      <c r="P97" s="321"/>
      <c r="Q97" s="322"/>
    </row>
    <row r="98" spans="1:17" ht="12.75" customHeight="1">
      <c r="A98" s="34"/>
      <c r="B98" s="35"/>
      <c r="C98" s="134"/>
      <c r="D98" s="136"/>
      <c r="E98" s="35"/>
      <c r="F98" s="104"/>
      <c r="G98" s="114"/>
      <c r="H98" s="314"/>
      <c r="I98" s="315"/>
      <c r="J98" s="315"/>
      <c r="K98" s="348"/>
      <c r="L98" s="348"/>
      <c r="M98" s="348"/>
      <c r="N98" s="315"/>
      <c r="O98" s="315"/>
      <c r="P98" s="315"/>
      <c r="Q98" s="316"/>
    </row>
    <row r="99" spans="1:17" ht="12.75" customHeight="1">
      <c r="A99" s="24"/>
      <c r="B99" s="22"/>
      <c r="C99" s="135"/>
      <c r="D99" s="138"/>
      <c r="E99" s="21"/>
      <c r="F99" s="103"/>
      <c r="G99" s="103"/>
      <c r="H99" s="320"/>
      <c r="I99" s="321"/>
      <c r="J99" s="23"/>
      <c r="K99" s="347"/>
      <c r="L99" s="347"/>
      <c r="M99" s="23"/>
      <c r="N99" s="321"/>
      <c r="O99" s="321"/>
      <c r="P99" s="321"/>
      <c r="Q99" s="322"/>
    </row>
    <row r="100" spans="1:17" ht="12.75" customHeight="1">
      <c r="A100" s="34"/>
      <c r="B100" s="35"/>
      <c r="C100" s="134"/>
      <c r="D100" s="136"/>
      <c r="E100" s="35"/>
      <c r="F100" s="104"/>
      <c r="G100" s="114"/>
      <c r="H100" s="314"/>
      <c r="I100" s="315"/>
      <c r="J100" s="315"/>
      <c r="K100" s="315"/>
      <c r="L100" s="315"/>
      <c r="M100" s="315"/>
      <c r="N100" s="315"/>
      <c r="O100" s="315"/>
      <c r="P100" s="315"/>
      <c r="Q100" s="316"/>
    </row>
    <row r="101" spans="1:17" ht="12.75" customHeight="1">
      <c r="A101" s="24"/>
      <c r="B101" s="22"/>
      <c r="C101" s="135"/>
      <c r="D101" s="137"/>
      <c r="E101" s="21"/>
      <c r="F101" s="103"/>
      <c r="G101" s="103"/>
      <c r="H101" s="320"/>
      <c r="I101" s="321"/>
      <c r="J101" s="23"/>
      <c r="K101" s="347"/>
      <c r="L101" s="347"/>
      <c r="M101" s="23"/>
      <c r="N101" s="321"/>
      <c r="O101" s="321"/>
      <c r="P101" s="321"/>
      <c r="Q101" s="322"/>
    </row>
    <row r="102" spans="1:17" ht="12.75" customHeight="1">
      <c r="A102" s="34"/>
      <c r="B102" s="35"/>
      <c r="C102" s="36"/>
      <c r="D102" s="136"/>
      <c r="E102" s="35"/>
      <c r="F102" s="104"/>
      <c r="G102" s="114"/>
      <c r="H102" s="314"/>
      <c r="I102" s="315"/>
      <c r="J102" s="315"/>
      <c r="K102" s="315"/>
      <c r="L102" s="315"/>
      <c r="M102" s="315"/>
      <c r="N102" s="315"/>
      <c r="O102" s="315"/>
      <c r="P102" s="315"/>
      <c r="Q102" s="316"/>
    </row>
    <row r="103" spans="1:17" ht="12.75" customHeight="1">
      <c r="A103" s="24"/>
      <c r="B103" s="22"/>
      <c r="C103" s="22"/>
      <c r="D103" s="137"/>
      <c r="E103" s="21"/>
      <c r="F103" s="103"/>
      <c r="G103" s="103"/>
      <c r="H103" s="320"/>
      <c r="I103" s="321"/>
      <c r="J103" s="23"/>
      <c r="K103" s="321"/>
      <c r="L103" s="321"/>
      <c r="M103" s="23"/>
      <c r="N103" s="321"/>
      <c r="O103" s="321"/>
      <c r="P103" s="321"/>
      <c r="Q103" s="322"/>
    </row>
    <row r="104" spans="1:17" ht="12.75" customHeight="1">
      <c r="A104" s="34"/>
      <c r="B104" s="35"/>
      <c r="C104" s="36"/>
      <c r="D104" s="136"/>
      <c r="E104" s="35"/>
      <c r="F104" s="104"/>
      <c r="G104" s="114"/>
      <c r="H104" s="314"/>
      <c r="I104" s="315"/>
      <c r="J104" s="315"/>
      <c r="K104" s="315"/>
      <c r="L104" s="315"/>
      <c r="M104" s="315"/>
      <c r="N104" s="315"/>
      <c r="O104" s="315"/>
      <c r="P104" s="315"/>
      <c r="Q104" s="316"/>
    </row>
    <row r="105" spans="1:17" ht="12.75" customHeight="1">
      <c r="A105" s="20"/>
      <c r="B105" s="22"/>
      <c r="C105" s="22"/>
      <c r="D105" s="137"/>
      <c r="E105" s="21"/>
      <c r="F105" s="103"/>
      <c r="G105" s="103"/>
      <c r="H105" s="320"/>
      <c r="I105" s="321"/>
      <c r="J105" s="23"/>
      <c r="K105" s="321"/>
      <c r="L105" s="321"/>
      <c r="M105" s="23"/>
      <c r="N105" s="321"/>
      <c r="O105" s="321"/>
      <c r="P105" s="321"/>
      <c r="Q105" s="322"/>
    </row>
    <row r="106" spans="1:17" ht="12.75" customHeight="1">
      <c r="A106" s="34"/>
      <c r="B106" s="35"/>
      <c r="C106" s="36"/>
      <c r="D106" s="136"/>
      <c r="E106" s="35"/>
      <c r="F106" s="104"/>
      <c r="G106" s="114"/>
      <c r="H106" s="314"/>
      <c r="I106" s="315"/>
      <c r="J106" s="315"/>
      <c r="K106" s="315"/>
      <c r="L106" s="315"/>
      <c r="M106" s="315"/>
      <c r="N106" s="315"/>
      <c r="O106" s="315"/>
      <c r="P106" s="315"/>
      <c r="Q106" s="316"/>
    </row>
    <row r="107" spans="1:17" ht="12.75" customHeight="1">
      <c r="A107" s="20"/>
      <c r="B107" s="22"/>
      <c r="C107" s="22"/>
      <c r="D107" s="137"/>
      <c r="E107" s="21"/>
      <c r="F107" s="103"/>
      <c r="G107" s="103"/>
      <c r="H107" s="320"/>
      <c r="I107" s="321"/>
      <c r="J107" s="23"/>
      <c r="K107" s="321"/>
      <c r="L107" s="321"/>
      <c r="M107" s="23"/>
      <c r="N107" s="321"/>
      <c r="O107" s="321"/>
      <c r="P107" s="321"/>
      <c r="Q107" s="322"/>
    </row>
    <row r="108" spans="1:17" ht="12.75" customHeight="1">
      <c r="A108" s="34"/>
      <c r="B108" s="35"/>
      <c r="C108" s="36"/>
      <c r="D108" s="109"/>
      <c r="E108" s="35"/>
      <c r="F108" s="104"/>
      <c r="G108" s="114">
        <f>IF(F108="","",ROUNDDOWN(D108*F108,))</f>
      </c>
      <c r="H108" s="314"/>
      <c r="I108" s="315"/>
      <c r="J108" s="315"/>
      <c r="K108" s="315"/>
      <c r="L108" s="315"/>
      <c r="M108" s="315"/>
      <c r="N108" s="315"/>
      <c r="O108" s="315"/>
      <c r="P108" s="315"/>
      <c r="Q108" s="316"/>
    </row>
    <row r="109" spans="1:17" ht="12.75" customHeight="1">
      <c r="A109" s="20"/>
      <c r="B109" s="22"/>
      <c r="C109" s="22"/>
      <c r="D109" s="115"/>
      <c r="E109" s="21"/>
      <c r="F109" s="103"/>
      <c r="G109" s="103"/>
      <c r="H109" s="320"/>
      <c r="I109" s="321"/>
      <c r="J109" s="23"/>
      <c r="K109" s="321"/>
      <c r="L109" s="321"/>
      <c r="M109" s="23"/>
      <c r="N109" s="321"/>
      <c r="O109" s="321"/>
      <c r="P109" s="321"/>
      <c r="Q109" s="322"/>
    </row>
    <row r="110" spans="1:17" ht="12.75" customHeight="1">
      <c r="A110" s="34"/>
      <c r="B110" s="35"/>
      <c r="C110" s="36"/>
      <c r="D110" s="109"/>
      <c r="E110" s="35"/>
      <c r="F110" s="104"/>
      <c r="G110" s="104"/>
      <c r="H110" s="314"/>
      <c r="I110" s="315"/>
      <c r="J110" s="315"/>
      <c r="K110" s="315"/>
      <c r="L110" s="315"/>
      <c r="M110" s="315"/>
      <c r="N110" s="315"/>
      <c r="O110" s="315"/>
      <c r="P110" s="315"/>
      <c r="Q110" s="316"/>
    </row>
    <row r="111" spans="1:17" ht="12.75" customHeight="1">
      <c r="A111" s="18"/>
      <c r="B111" s="19" t="s">
        <v>43</v>
      </c>
      <c r="C111" s="26"/>
      <c r="D111" s="110"/>
      <c r="E111" s="19"/>
      <c r="F111" s="116"/>
      <c r="G111" s="117"/>
      <c r="H111" s="317"/>
      <c r="I111" s="318"/>
      <c r="J111" s="27"/>
      <c r="K111" s="318"/>
      <c r="L111" s="318"/>
      <c r="M111" s="27"/>
      <c r="N111" s="318"/>
      <c r="O111" s="318"/>
      <c r="P111" s="318"/>
      <c r="Q111" s="319"/>
    </row>
    <row r="112" spans="1:17" ht="12.75" customHeight="1">
      <c r="A112" s="33"/>
      <c r="B112" s="31"/>
      <c r="C112" s="37"/>
      <c r="D112" s="192"/>
      <c r="E112" s="31"/>
      <c r="F112" s="113"/>
      <c r="G112" s="113"/>
      <c r="H112" s="343"/>
      <c r="I112" s="344"/>
      <c r="J112" s="344"/>
      <c r="K112" s="345"/>
      <c r="L112" s="345"/>
      <c r="M112" s="345"/>
      <c r="N112" s="344"/>
      <c r="O112" s="344"/>
      <c r="P112" s="344"/>
      <c r="Q112" s="346"/>
    </row>
    <row r="113" spans="1:17" ht="12.75" customHeight="1">
      <c r="A113" s="46">
        <v>2</v>
      </c>
      <c r="B113" s="22" t="s">
        <v>32</v>
      </c>
      <c r="C113" s="22"/>
      <c r="D113" s="115"/>
      <c r="E113" s="21"/>
      <c r="F113" s="103"/>
      <c r="G113" s="103"/>
      <c r="H113" s="320"/>
      <c r="I113" s="321"/>
      <c r="J113" s="23"/>
      <c r="K113" s="321"/>
      <c r="L113" s="321"/>
      <c r="M113" s="23"/>
      <c r="N113" s="321"/>
      <c r="O113" s="321"/>
      <c r="P113" s="321"/>
      <c r="Q113" s="322"/>
    </row>
    <row r="114" spans="1:17" ht="12.75" customHeight="1">
      <c r="A114" s="34"/>
      <c r="B114" s="35"/>
      <c r="C114" s="43"/>
      <c r="D114" s="109"/>
      <c r="E114" s="35"/>
      <c r="F114" s="104"/>
      <c r="G114" s="114"/>
      <c r="H114" s="314"/>
      <c r="I114" s="315"/>
      <c r="J114" s="315"/>
      <c r="K114" s="315"/>
      <c r="L114" s="315"/>
      <c r="M114" s="315"/>
      <c r="N114" s="315"/>
      <c r="O114" s="315"/>
      <c r="P114" s="315"/>
      <c r="Q114" s="316"/>
    </row>
    <row r="115" spans="1:17" ht="12.75" customHeight="1">
      <c r="A115" s="20"/>
      <c r="B115" s="22" t="s">
        <v>48</v>
      </c>
      <c r="C115" s="119"/>
      <c r="D115" s="115">
        <v>0.04</v>
      </c>
      <c r="E115" s="21" t="s">
        <v>25</v>
      </c>
      <c r="F115" s="103"/>
      <c r="G115" s="103"/>
      <c r="H115" s="320"/>
      <c r="I115" s="321"/>
      <c r="J115" s="70"/>
      <c r="K115" s="321"/>
      <c r="L115" s="321"/>
      <c r="M115" s="70"/>
      <c r="N115" s="321"/>
      <c r="O115" s="321"/>
      <c r="P115" s="321"/>
      <c r="Q115" s="322"/>
    </row>
    <row r="116" spans="1:17" ht="12.75" customHeight="1">
      <c r="A116" s="34"/>
      <c r="B116" s="148"/>
      <c r="C116" s="149"/>
      <c r="D116" s="150"/>
      <c r="E116" s="148"/>
      <c r="F116" s="151"/>
      <c r="G116" s="152"/>
      <c r="H116" s="340"/>
      <c r="I116" s="341"/>
      <c r="J116" s="341"/>
      <c r="K116" s="341"/>
      <c r="L116" s="341"/>
      <c r="M116" s="341"/>
      <c r="N116" s="341"/>
      <c r="O116" s="341"/>
      <c r="P116" s="341"/>
      <c r="Q116" s="342"/>
    </row>
    <row r="117" spans="1:17" ht="12.75" customHeight="1">
      <c r="A117" s="24"/>
      <c r="B117" s="153"/>
      <c r="C117" s="153"/>
      <c r="D117" s="154"/>
      <c r="E117" s="155"/>
      <c r="F117" s="156"/>
      <c r="G117" s="156"/>
      <c r="H117" s="331"/>
      <c r="I117" s="332"/>
      <c r="J117" s="332"/>
      <c r="K117" s="332"/>
      <c r="L117" s="332"/>
      <c r="M117" s="332"/>
      <c r="N117" s="332"/>
      <c r="O117" s="332"/>
      <c r="P117" s="332"/>
      <c r="Q117" s="333"/>
    </row>
    <row r="118" spans="1:17" ht="12.75" customHeight="1">
      <c r="A118" s="34"/>
      <c r="B118" s="148"/>
      <c r="C118" s="149"/>
      <c r="D118" s="150"/>
      <c r="E118" s="148"/>
      <c r="F118" s="151"/>
      <c r="G118" s="152"/>
      <c r="H118" s="314"/>
      <c r="I118" s="315"/>
      <c r="J118" s="315"/>
      <c r="K118" s="337"/>
      <c r="L118" s="337"/>
      <c r="M118" s="337"/>
      <c r="N118" s="337"/>
      <c r="O118" s="337"/>
      <c r="P118" s="337"/>
      <c r="Q118" s="338"/>
    </row>
    <row r="119" spans="1:17" ht="12.75" customHeight="1">
      <c r="A119" s="24"/>
      <c r="B119" s="153"/>
      <c r="C119" s="153"/>
      <c r="D119" s="160"/>
      <c r="E119" s="155"/>
      <c r="F119" s="156"/>
      <c r="G119" s="156"/>
      <c r="H119" s="331"/>
      <c r="I119" s="332"/>
      <c r="J119" s="332"/>
      <c r="K119" s="332"/>
      <c r="L119" s="332"/>
      <c r="M119" s="332"/>
      <c r="N119" s="332"/>
      <c r="O119" s="332"/>
      <c r="P119" s="332"/>
      <c r="Q119" s="333"/>
    </row>
    <row r="120" spans="1:17" ht="12.75" customHeight="1">
      <c r="A120" s="34"/>
      <c r="B120" s="161"/>
      <c r="C120" s="162"/>
      <c r="D120" s="163"/>
      <c r="E120" s="148"/>
      <c r="F120" s="151"/>
      <c r="G120" s="152"/>
      <c r="H120" s="336"/>
      <c r="I120" s="337"/>
      <c r="J120" s="337"/>
      <c r="K120" s="337"/>
      <c r="L120" s="337"/>
      <c r="M120" s="337"/>
      <c r="N120" s="337"/>
      <c r="O120" s="337"/>
      <c r="P120" s="337"/>
      <c r="Q120" s="338"/>
    </row>
    <row r="121" spans="1:17" ht="12.75" customHeight="1">
      <c r="A121" s="24"/>
      <c r="B121" s="153"/>
      <c r="C121" s="153"/>
      <c r="D121" s="164"/>
      <c r="E121" s="155"/>
      <c r="F121" s="156"/>
      <c r="G121" s="156"/>
      <c r="H121" s="331"/>
      <c r="I121" s="332"/>
      <c r="J121" s="332"/>
      <c r="K121" s="332"/>
      <c r="L121" s="332"/>
      <c r="M121" s="332"/>
      <c r="N121" s="332"/>
      <c r="O121" s="332"/>
      <c r="P121" s="332"/>
      <c r="Q121" s="333"/>
    </row>
    <row r="122" spans="1:17" ht="12.75" customHeight="1">
      <c r="A122" s="34"/>
      <c r="B122" s="161"/>
      <c r="C122" s="162"/>
      <c r="D122" s="163"/>
      <c r="E122" s="148"/>
      <c r="F122" s="151"/>
      <c r="G122" s="152"/>
      <c r="H122" s="314"/>
      <c r="I122" s="315"/>
      <c r="J122" s="315"/>
      <c r="K122" s="339"/>
      <c r="L122" s="339"/>
      <c r="M122" s="339"/>
      <c r="N122" s="337"/>
      <c r="O122" s="337"/>
      <c r="P122" s="337"/>
      <c r="Q122" s="338"/>
    </row>
    <row r="123" spans="1:17" ht="12.75" customHeight="1">
      <c r="A123" s="24"/>
      <c r="B123" s="165"/>
      <c r="C123" s="166"/>
      <c r="D123" s="167"/>
      <c r="E123" s="155"/>
      <c r="F123" s="156"/>
      <c r="G123" s="156"/>
      <c r="H123" s="331"/>
      <c r="I123" s="332"/>
      <c r="J123" s="332"/>
      <c r="K123" s="332"/>
      <c r="L123" s="332"/>
      <c r="M123" s="332"/>
      <c r="N123" s="332"/>
      <c r="O123" s="332"/>
      <c r="P123" s="332"/>
      <c r="Q123" s="333"/>
    </row>
    <row r="124" spans="1:17" ht="12.75" customHeight="1">
      <c r="A124" s="34"/>
      <c r="B124" s="148"/>
      <c r="C124" s="168"/>
      <c r="D124" s="150"/>
      <c r="E124" s="148"/>
      <c r="F124" s="151"/>
      <c r="G124" s="152"/>
      <c r="H124" s="314"/>
      <c r="I124" s="315"/>
      <c r="J124" s="315"/>
      <c r="K124" s="158"/>
      <c r="L124" s="158"/>
      <c r="M124" s="158"/>
      <c r="N124" s="158"/>
      <c r="O124" s="158"/>
      <c r="P124" s="158"/>
      <c r="Q124" s="159"/>
    </row>
    <row r="125" spans="1:17" ht="12.75" customHeight="1">
      <c r="A125" s="24"/>
      <c r="B125" s="153"/>
      <c r="C125" s="153"/>
      <c r="D125" s="154"/>
      <c r="E125" s="155"/>
      <c r="F125" s="156"/>
      <c r="G125" s="156"/>
      <c r="H125" s="334"/>
      <c r="I125" s="335"/>
      <c r="J125" s="169"/>
      <c r="K125" s="170"/>
      <c r="L125" s="170"/>
      <c r="M125" s="169"/>
      <c r="N125" s="169"/>
      <c r="O125" s="169"/>
      <c r="P125" s="169"/>
      <c r="Q125" s="171"/>
    </row>
    <row r="126" spans="1:17" ht="12.75" customHeight="1">
      <c r="A126" s="34"/>
      <c r="B126" s="148"/>
      <c r="C126" s="149"/>
      <c r="D126" s="172"/>
      <c r="E126" s="148"/>
      <c r="F126" s="151"/>
      <c r="G126" s="152"/>
      <c r="H126" s="314"/>
      <c r="I126" s="315"/>
      <c r="J126" s="315"/>
      <c r="K126" s="158"/>
      <c r="L126" s="158"/>
      <c r="M126" s="158"/>
      <c r="N126" s="158"/>
      <c r="O126" s="158"/>
      <c r="P126" s="158"/>
      <c r="Q126" s="159"/>
    </row>
    <row r="127" spans="1:17" ht="12.75" customHeight="1">
      <c r="A127" s="24"/>
      <c r="B127" s="153"/>
      <c r="C127" s="173"/>
      <c r="D127" s="174"/>
      <c r="E127" s="155"/>
      <c r="F127" s="156"/>
      <c r="G127" s="156"/>
      <c r="H127" s="334"/>
      <c r="I127" s="335"/>
      <c r="J127" s="169"/>
      <c r="K127" s="170"/>
      <c r="L127" s="170"/>
      <c r="M127" s="169"/>
      <c r="N127" s="169"/>
      <c r="O127" s="169"/>
      <c r="P127" s="169"/>
      <c r="Q127" s="171"/>
    </row>
    <row r="128" spans="1:17" ht="12.75" customHeight="1">
      <c r="A128" s="175"/>
      <c r="B128" s="148"/>
      <c r="C128" s="149"/>
      <c r="D128" s="150"/>
      <c r="E128" s="148"/>
      <c r="F128" s="151"/>
      <c r="G128" s="152"/>
      <c r="H128" s="314"/>
      <c r="I128" s="315"/>
      <c r="J128" s="315"/>
      <c r="K128" s="157"/>
      <c r="L128" s="157"/>
      <c r="M128" s="157"/>
      <c r="N128" s="157"/>
      <c r="O128" s="157"/>
      <c r="P128" s="157"/>
      <c r="Q128" s="176"/>
    </row>
    <row r="129" spans="1:17" ht="12.75" customHeight="1">
      <c r="A129" s="177"/>
      <c r="B129" s="153"/>
      <c r="C129" s="178"/>
      <c r="D129" s="154"/>
      <c r="E129" s="155"/>
      <c r="F129" s="156"/>
      <c r="G129" s="156"/>
      <c r="H129" s="325"/>
      <c r="I129" s="326"/>
      <c r="J129" s="179"/>
      <c r="K129" s="180"/>
      <c r="L129" s="180"/>
      <c r="M129" s="179"/>
      <c r="N129" s="179"/>
      <c r="O129" s="179"/>
      <c r="P129" s="179"/>
      <c r="Q129" s="181"/>
    </row>
    <row r="130" spans="1:17" ht="12.75" customHeight="1">
      <c r="A130" s="175"/>
      <c r="B130" s="148"/>
      <c r="C130" s="149"/>
      <c r="D130" s="150"/>
      <c r="E130" s="148"/>
      <c r="F130" s="151"/>
      <c r="G130" s="152"/>
      <c r="H130" s="314"/>
      <c r="I130" s="315"/>
      <c r="J130" s="315"/>
      <c r="K130" s="323"/>
      <c r="L130" s="323"/>
      <c r="M130" s="323"/>
      <c r="N130" s="157"/>
      <c r="O130" s="157"/>
      <c r="P130" s="157"/>
      <c r="Q130" s="176"/>
    </row>
    <row r="131" spans="1:17" ht="12.75" customHeight="1">
      <c r="A131" s="177"/>
      <c r="B131" s="153"/>
      <c r="C131" s="182"/>
      <c r="D131" s="183"/>
      <c r="E131" s="155"/>
      <c r="F131" s="156"/>
      <c r="G131" s="156"/>
      <c r="H131" s="325"/>
      <c r="I131" s="326"/>
      <c r="J131" s="326"/>
      <c r="K131" s="330"/>
      <c r="L131" s="330"/>
      <c r="M131" s="330"/>
      <c r="N131" s="326"/>
      <c r="O131" s="326"/>
      <c r="P131" s="326"/>
      <c r="Q131" s="327"/>
    </row>
    <row r="132" spans="1:17" ht="12.75" customHeight="1">
      <c r="A132" s="175"/>
      <c r="B132" s="148"/>
      <c r="C132" s="149"/>
      <c r="D132" s="150"/>
      <c r="E132" s="148"/>
      <c r="F132" s="151"/>
      <c r="G132" s="152"/>
      <c r="H132" s="314"/>
      <c r="I132" s="315"/>
      <c r="J132" s="315"/>
      <c r="K132" s="323"/>
      <c r="L132" s="323"/>
      <c r="M132" s="323"/>
      <c r="N132" s="323"/>
      <c r="O132" s="323"/>
      <c r="P132" s="323"/>
      <c r="Q132" s="324"/>
    </row>
    <row r="133" spans="1:17" ht="12.75" customHeight="1">
      <c r="A133" s="184"/>
      <c r="B133" s="153"/>
      <c r="C133" s="153"/>
      <c r="D133" s="164"/>
      <c r="E133" s="155"/>
      <c r="F133" s="156"/>
      <c r="G133" s="156"/>
      <c r="H133" s="325"/>
      <c r="I133" s="326"/>
      <c r="J133" s="179"/>
      <c r="K133" s="328"/>
      <c r="L133" s="328"/>
      <c r="M133" s="179"/>
      <c r="N133" s="326"/>
      <c r="O133" s="326"/>
      <c r="P133" s="326"/>
      <c r="Q133" s="327"/>
    </row>
    <row r="134" spans="1:17" ht="12.75" customHeight="1">
      <c r="A134" s="175"/>
      <c r="B134" s="148"/>
      <c r="C134" s="149"/>
      <c r="D134" s="150"/>
      <c r="E134" s="148"/>
      <c r="F134" s="151"/>
      <c r="G134" s="152"/>
      <c r="H134" s="314"/>
      <c r="I134" s="315"/>
      <c r="J134" s="315"/>
      <c r="K134" s="329"/>
      <c r="L134" s="329"/>
      <c r="M134" s="329"/>
      <c r="N134" s="323"/>
      <c r="O134" s="323"/>
      <c r="P134" s="323"/>
      <c r="Q134" s="324"/>
    </row>
    <row r="135" spans="1:17" ht="12.75" customHeight="1">
      <c r="A135" s="177"/>
      <c r="B135" s="153"/>
      <c r="C135" s="153"/>
      <c r="D135" s="160"/>
      <c r="E135" s="155"/>
      <c r="F135" s="156"/>
      <c r="G135" s="156"/>
      <c r="H135" s="325"/>
      <c r="I135" s="326"/>
      <c r="J135" s="179"/>
      <c r="K135" s="328"/>
      <c r="L135" s="328"/>
      <c r="M135" s="179"/>
      <c r="N135" s="326"/>
      <c r="O135" s="326"/>
      <c r="P135" s="326"/>
      <c r="Q135" s="327"/>
    </row>
    <row r="136" spans="1:17" ht="12.75" customHeight="1">
      <c r="A136" s="175"/>
      <c r="B136" s="161"/>
      <c r="C136" s="162"/>
      <c r="D136" s="163"/>
      <c r="E136" s="148"/>
      <c r="F136" s="151"/>
      <c r="G136" s="152"/>
      <c r="H136" s="314"/>
      <c r="I136" s="315"/>
      <c r="J136" s="315"/>
      <c r="K136" s="323"/>
      <c r="L136" s="323"/>
      <c r="M136" s="323"/>
      <c r="N136" s="323"/>
      <c r="O136" s="323"/>
      <c r="P136" s="323"/>
      <c r="Q136" s="324"/>
    </row>
    <row r="137" spans="1:17" ht="12.75" customHeight="1">
      <c r="A137" s="177"/>
      <c r="B137" s="153"/>
      <c r="C137" s="153"/>
      <c r="D137" s="164"/>
      <c r="E137" s="155"/>
      <c r="F137" s="156"/>
      <c r="G137" s="156"/>
      <c r="H137" s="325"/>
      <c r="I137" s="326"/>
      <c r="J137" s="179"/>
      <c r="K137" s="328"/>
      <c r="L137" s="328"/>
      <c r="M137" s="179"/>
      <c r="N137" s="326"/>
      <c r="O137" s="326"/>
      <c r="P137" s="326"/>
      <c r="Q137" s="327"/>
    </row>
    <row r="138" spans="1:17" ht="12.75" customHeight="1">
      <c r="A138" s="175"/>
      <c r="B138" s="161"/>
      <c r="C138" s="162"/>
      <c r="D138" s="163"/>
      <c r="E138" s="148"/>
      <c r="F138" s="151"/>
      <c r="G138" s="152"/>
      <c r="H138" s="314"/>
      <c r="I138" s="315"/>
      <c r="J138" s="315"/>
      <c r="K138" s="323"/>
      <c r="L138" s="323"/>
      <c r="M138" s="323"/>
      <c r="N138" s="323"/>
      <c r="O138" s="323"/>
      <c r="P138" s="323"/>
      <c r="Q138" s="324"/>
    </row>
    <row r="139" spans="1:17" ht="12.75" customHeight="1">
      <c r="A139" s="177"/>
      <c r="B139" s="165"/>
      <c r="C139" s="166"/>
      <c r="D139" s="167"/>
      <c r="E139" s="155"/>
      <c r="F139" s="156"/>
      <c r="G139" s="156"/>
      <c r="H139" s="325"/>
      <c r="I139" s="326"/>
      <c r="J139" s="179"/>
      <c r="K139" s="326"/>
      <c r="L139" s="326"/>
      <c r="M139" s="179"/>
      <c r="N139" s="326"/>
      <c r="O139" s="326"/>
      <c r="P139" s="326"/>
      <c r="Q139" s="327"/>
    </row>
    <row r="140" spans="1:17" ht="12.75" customHeight="1">
      <c r="A140" s="175"/>
      <c r="B140" s="185"/>
      <c r="C140" s="186"/>
      <c r="D140" s="187"/>
      <c r="E140" s="148"/>
      <c r="F140" s="151"/>
      <c r="G140" s="188"/>
      <c r="H140" s="314"/>
      <c r="I140" s="315"/>
      <c r="J140" s="315"/>
      <c r="K140" s="323"/>
      <c r="L140" s="323"/>
      <c r="M140" s="323"/>
      <c r="N140" s="323"/>
      <c r="O140" s="323"/>
      <c r="P140" s="323"/>
      <c r="Q140" s="324"/>
    </row>
    <row r="141" spans="1:17" ht="12.75" customHeight="1">
      <c r="A141" s="184"/>
      <c r="B141" s="189"/>
      <c r="C141" s="178"/>
      <c r="D141" s="154"/>
      <c r="E141" s="155"/>
      <c r="F141" s="156"/>
      <c r="G141" s="156"/>
      <c r="H141" s="325"/>
      <c r="I141" s="326"/>
      <c r="J141" s="179"/>
      <c r="K141" s="326"/>
      <c r="L141" s="326"/>
      <c r="M141" s="179"/>
      <c r="N141" s="326"/>
      <c r="O141" s="326"/>
      <c r="P141" s="326"/>
      <c r="Q141" s="327"/>
    </row>
    <row r="142" spans="1:17" ht="12.75" customHeight="1">
      <c r="A142" s="175"/>
      <c r="B142" s="148"/>
      <c r="C142" s="149"/>
      <c r="D142" s="172"/>
      <c r="E142" s="148"/>
      <c r="F142" s="190"/>
      <c r="G142" s="191"/>
      <c r="H142" s="314"/>
      <c r="I142" s="315"/>
      <c r="J142" s="315"/>
      <c r="K142" s="323"/>
      <c r="L142" s="323"/>
      <c r="M142" s="323"/>
      <c r="N142" s="323"/>
      <c r="O142" s="323"/>
      <c r="P142" s="323"/>
      <c r="Q142" s="324"/>
    </row>
    <row r="143" spans="1:17" ht="12.75" customHeight="1">
      <c r="A143" s="20"/>
      <c r="B143" s="22"/>
      <c r="C143" s="22"/>
      <c r="D143" s="137"/>
      <c r="E143" s="21"/>
      <c r="F143" s="103"/>
      <c r="G143" s="103"/>
      <c r="H143" s="320"/>
      <c r="I143" s="321"/>
      <c r="J143" s="23"/>
      <c r="K143" s="321"/>
      <c r="L143" s="321"/>
      <c r="M143" s="23"/>
      <c r="N143" s="321"/>
      <c r="O143" s="321"/>
      <c r="P143" s="321"/>
      <c r="Q143" s="322"/>
    </row>
    <row r="144" spans="1:17" ht="12.75" customHeight="1">
      <c r="A144" s="34"/>
      <c r="B144" s="35"/>
      <c r="C144" s="36"/>
      <c r="D144" s="109"/>
      <c r="E144" s="35"/>
      <c r="F144" s="104"/>
      <c r="G144" s="114">
        <f>IF(F144="","",ROUNDDOWN(D144*F144,))</f>
      </c>
      <c r="H144" s="314"/>
      <c r="I144" s="315"/>
      <c r="J144" s="315"/>
      <c r="K144" s="315"/>
      <c r="L144" s="315"/>
      <c r="M144" s="315"/>
      <c r="N144" s="315"/>
      <c r="O144" s="315"/>
      <c r="P144" s="315"/>
      <c r="Q144" s="316"/>
    </row>
    <row r="145" spans="1:17" ht="12.75" customHeight="1">
      <c r="A145" s="20"/>
      <c r="B145" s="22"/>
      <c r="C145" s="22"/>
      <c r="D145" s="115"/>
      <c r="E145" s="21"/>
      <c r="F145" s="103"/>
      <c r="G145" s="103"/>
      <c r="H145" s="320"/>
      <c r="I145" s="321"/>
      <c r="J145" s="23"/>
      <c r="K145" s="321"/>
      <c r="L145" s="321"/>
      <c r="M145" s="23"/>
      <c r="N145" s="321"/>
      <c r="O145" s="321"/>
      <c r="P145" s="321"/>
      <c r="Q145" s="322"/>
    </row>
    <row r="146" spans="1:17" ht="12.75" customHeight="1">
      <c r="A146" s="34"/>
      <c r="B146" s="35"/>
      <c r="C146" s="36"/>
      <c r="D146" s="109"/>
      <c r="E146" s="35"/>
      <c r="F146" s="104"/>
      <c r="G146" s="104"/>
      <c r="H146" s="314"/>
      <c r="I146" s="315"/>
      <c r="J146" s="315"/>
      <c r="K146" s="315"/>
      <c r="L146" s="315"/>
      <c r="M146" s="315"/>
      <c r="N146" s="315"/>
      <c r="O146" s="315"/>
      <c r="P146" s="315"/>
      <c r="Q146" s="316"/>
    </row>
    <row r="147" spans="1:17" ht="12.75" customHeight="1">
      <c r="A147" s="18"/>
      <c r="B147" s="19" t="s">
        <v>44</v>
      </c>
      <c r="C147" s="26"/>
      <c r="D147" s="110"/>
      <c r="E147" s="19"/>
      <c r="F147" s="116"/>
      <c r="G147" s="117"/>
      <c r="H147" s="317"/>
      <c r="I147" s="318"/>
      <c r="J147" s="27"/>
      <c r="K147" s="318"/>
      <c r="L147" s="318"/>
      <c r="M147" s="27"/>
      <c r="N147" s="318"/>
      <c r="O147" s="318"/>
      <c r="P147" s="318"/>
      <c r="Q147" s="319"/>
    </row>
  </sheetData>
  <sheetProtection/>
  <protectedRanges>
    <protectedRange sqref="A1:Q39 R1:R39" name="範囲1_1"/>
  </protectedRanges>
  <mergeCells count="366">
    <mergeCell ref="B1:C1"/>
    <mergeCell ref="A2:A3"/>
    <mergeCell ref="B2:B3"/>
    <mergeCell ref="C2:C3"/>
    <mergeCell ref="D2:D3"/>
    <mergeCell ref="E2:E3"/>
    <mergeCell ref="P18:Q18"/>
    <mergeCell ref="F2:F3"/>
    <mergeCell ref="G2:G3"/>
    <mergeCell ref="H2:Q3"/>
    <mergeCell ref="V5:X5"/>
    <mergeCell ref="Z5:AB5"/>
    <mergeCell ref="H5:L5"/>
    <mergeCell ref="N5:Q5"/>
    <mergeCell ref="H40:J40"/>
    <mergeCell ref="K40:M40"/>
    <mergeCell ref="N40:O40"/>
    <mergeCell ref="P40:Q40"/>
    <mergeCell ref="H33:Q33"/>
    <mergeCell ref="H32:Q32"/>
    <mergeCell ref="H41:I41"/>
    <mergeCell ref="K41:L41"/>
    <mergeCell ref="N41:O41"/>
    <mergeCell ref="P41:Q41"/>
    <mergeCell ref="H42:J42"/>
    <mergeCell ref="K42:M42"/>
    <mergeCell ref="N42:O42"/>
    <mergeCell ref="P42:Q42"/>
    <mergeCell ref="H43:I43"/>
    <mergeCell ref="K43:L43"/>
    <mergeCell ref="N43:O43"/>
    <mergeCell ref="P43:Q43"/>
    <mergeCell ref="H44:J44"/>
    <mergeCell ref="K44:M44"/>
    <mergeCell ref="N44:O44"/>
    <mergeCell ref="P44:Q44"/>
    <mergeCell ref="H45:I45"/>
    <mergeCell ref="K45:L45"/>
    <mergeCell ref="N45:O45"/>
    <mergeCell ref="P45:Q45"/>
    <mergeCell ref="H46:J46"/>
    <mergeCell ref="K46:M46"/>
    <mergeCell ref="N46:O46"/>
    <mergeCell ref="P46:Q46"/>
    <mergeCell ref="H47:I47"/>
    <mergeCell ref="K47:L47"/>
    <mergeCell ref="N47:O47"/>
    <mergeCell ref="P47:Q47"/>
    <mergeCell ref="H48:J48"/>
    <mergeCell ref="K48:M48"/>
    <mergeCell ref="N48:O48"/>
    <mergeCell ref="P48:Q48"/>
    <mergeCell ref="H49:I49"/>
    <mergeCell ref="K49:L49"/>
    <mergeCell ref="N49:O49"/>
    <mergeCell ref="P49:Q49"/>
    <mergeCell ref="H50:J50"/>
    <mergeCell ref="H52:J52"/>
    <mergeCell ref="K52:M52"/>
    <mergeCell ref="N52:O52"/>
    <mergeCell ref="P52:Q52"/>
    <mergeCell ref="H53:I53"/>
    <mergeCell ref="K53:L53"/>
    <mergeCell ref="N53:O53"/>
    <mergeCell ref="P53:Q53"/>
    <mergeCell ref="H54:J54"/>
    <mergeCell ref="K54:M54"/>
    <mergeCell ref="N54:O54"/>
    <mergeCell ref="P54:Q54"/>
    <mergeCell ref="H55:I55"/>
    <mergeCell ref="K55:L55"/>
    <mergeCell ref="N55:O55"/>
    <mergeCell ref="P55:Q55"/>
    <mergeCell ref="H56:J56"/>
    <mergeCell ref="K56:M56"/>
    <mergeCell ref="N56:O56"/>
    <mergeCell ref="P56:Q56"/>
    <mergeCell ref="H57:I57"/>
    <mergeCell ref="K57:L57"/>
    <mergeCell ref="N57:O57"/>
    <mergeCell ref="P57:Q57"/>
    <mergeCell ref="H58:J58"/>
    <mergeCell ref="K58:M58"/>
    <mergeCell ref="N58:O58"/>
    <mergeCell ref="P58:Q58"/>
    <mergeCell ref="H59:I59"/>
    <mergeCell ref="K59:L59"/>
    <mergeCell ref="N59:O59"/>
    <mergeCell ref="P59:Q59"/>
    <mergeCell ref="H60:J60"/>
    <mergeCell ref="K60:M60"/>
    <mergeCell ref="N60:O60"/>
    <mergeCell ref="P60:Q60"/>
    <mergeCell ref="H61:I61"/>
    <mergeCell ref="K61:L61"/>
    <mergeCell ref="N61:O61"/>
    <mergeCell ref="P61:Q61"/>
    <mergeCell ref="H62:J62"/>
    <mergeCell ref="K62:M62"/>
    <mergeCell ref="N62:O62"/>
    <mergeCell ref="P62:Q62"/>
    <mergeCell ref="H63:I63"/>
    <mergeCell ref="K63:L63"/>
    <mergeCell ref="N63:O63"/>
    <mergeCell ref="P63:Q63"/>
    <mergeCell ref="H64:J64"/>
    <mergeCell ref="K64:M64"/>
    <mergeCell ref="N64:O64"/>
    <mergeCell ref="P64:Q64"/>
    <mergeCell ref="H65:I65"/>
    <mergeCell ref="K65:L65"/>
    <mergeCell ref="N65:O65"/>
    <mergeCell ref="P65:Q65"/>
    <mergeCell ref="H66:J66"/>
    <mergeCell ref="K66:M66"/>
    <mergeCell ref="N66:O66"/>
    <mergeCell ref="P66:Q66"/>
    <mergeCell ref="H67:I67"/>
    <mergeCell ref="K67:L67"/>
    <mergeCell ref="N67:O67"/>
    <mergeCell ref="P67:Q67"/>
    <mergeCell ref="H68:J68"/>
    <mergeCell ref="K68:M68"/>
    <mergeCell ref="N68:O68"/>
    <mergeCell ref="P68:Q68"/>
    <mergeCell ref="H69:I69"/>
    <mergeCell ref="K69:L69"/>
    <mergeCell ref="N69:O69"/>
    <mergeCell ref="P69:Q69"/>
    <mergeCell ref="H70:J70"/>
    <mergeCell ref="K70:M70"/>
    <mergeCell ref="N70:O70"/>
    <mergeCell ref="P70:Q70"/>
    <mergeCell ref="H71:I71"/>
    <mergeCell ref="K71:L71"/>
    <mergeCell ref="N71:O71"/>
    <mergeCell ref="P71:Q71"/>
    <mergeCell ref="H72:J72"/>
    <mergeCell ref="K72:M72"/>
    <mergeCell ref="N72:O72"/>
    <mergeCell ref="P72:Q72"/>
    <mergeCell ref="H73:I73"/>
    <mergeCell ref="K73:L73"/>
    <mergeCell ref="N73:O73"/>
    <mergeCell ref="P73:Q73"/>
    <mergeCell ref="H74:J74"/>
    <mergeCell ref="K74:M74"/>
    <mergeCell ref="N74:O74"/>
    <mergeCell ref="P74:Q74"/>
    <mergeCell ref="H75:I75"/>
    <mergeCell ref="K75:L75"/>
    <mergeCell ref="N75:O75"/>
    <mergeCell ref="P75:Q75"/>
    <mergeCell ref="H76:J76"/>
    <mergeCell ref="K76:M76"/>
    <mergeCell ref="N76:O76"/>
    <mergeCell ref="P76:Q76"/>
    <mergeCell ref="H77:Q77"/>
    <mergeCell ref="H78:Q78"/>
    <mergeCell ref="H79:Q79"/>
    <mergeCell ref="H80:J80"/>
    <mergeCell ref="K80:M80"/>
    <mergeCell ref="N80:O80"/>
    <mergeCell ref="P80:Q80"/>
    <mergeCell ref="H81:I81"/>
    <mergeCell ref="K81:L81"/>
    <mergeCell ref="N81:O81"/>
    <mergeCell ref="P81:Q81"/>
    <mergeCell ref="H82:J82"/>
    <mergeCell ref="K82:M82"/>
    <mergeCell ref="N82:O82"/>
    <mergeCell ref="P82:Q82"/>
    <mergeCell ref="H83:I83"/>
    <mergeCell ref="K83:L83"/>
    <mergeCell ref="N83:O83"/>
    <mergeCell ref="P83:Q83"/>
    <mergeCell ref="H84:J84"/>
    <mergeCell ref="K84:M84"/>
    <mergeCell ref="N84:O84"/>
    <mergeCell ref="P84:Q84"/>
    <mergeCell ref="H85:I85"/>
    <mergeCell ref="K85:L85"/>
    <mergeCell ref="N85:Q85"/>
    <mergeCell ref="H86:J86"/>
    <mergeCell ref="K86:M86"/>
    <mergeCell ref="N86:O86"/>
    <mergeCell ref="P86:Q86"/>
    <mergeCell ref="H87:I87"/>
    <mergeCell ref="K87:L87"/>
    <mergeCell ref="N87:O87"/>
    <mergeCell ref="P87:Q87"/>
    <mergeCell ref="H88:J88"/>
    <mergeCell ref="H89:I89"/>
    <mergeCell ref="H90:J90"/>
    <mergeCell ref="H91:I91"/>
    <mergeCell ref="H92:J92"/>
    <mergeCell ref="H93:I93"/>
    <mergeCell ref="H94:J94"/>
    <mergeCell ref="H96:J96"/>
    <mergeCell ref="K96:M96"/>
    <mergeCell ref="N96:O96"/>
    <mergeCell ref="P96:Q96"/>
    <mergeCell ref="H97:I97"/>
    <mergeCell ref="K97:L97"/>
    <mergeCell ref="N97:O97"/>
    <mergeCell ref="P97:Q97"/>
    <mergeCell ref="H98:J98"/>
    <mergeCell ref="K98:M98"/>
    <mergeCell ref="N98:O98"/>
    <mergeCell ref="P98:Q98"/>
    <mergeCell ref="H99:I99"/>
    <mergeCell ref="K99:L99"/>
    <mergeCell ref="N99:O99"/>
    <mergeCell ref="P99:Q99"/>
    <mergeCell ref="H100:J100"/>
    <mergeCell ref="K100:M100"/>
    <mergeCell ref="N100:O100"/>
    <mergeCell ref="P100:Q100"/>
    <mergeCell ref="H101:I101"/>
    <mergeCell ref="K101:L101"/>
    <mergeCell ref="N101:O101"/>
    <mergeCell ref="P101:Q101"/>
    <mergeCell ref="H102:J102"/>
    <mergeCell ref="K102:M102"/>
    <mergeCell ref="N102:O102"/>
    <mergeCell ref="P102:Q102"/>
    <mergeCell ref="H103:I103"/>
    <mergeCell ref="K103:L103"/>
    <mergeCell ref="N103:O103"/>
    <mergeCell ref="P103:Q103"/>
    <mergeCell ref="H104:J104"/>
    <mergeCell ref="K104:M104"/>
    <mergeCell ref="N104:O104"/>
    <mergeCell ref="P104:Q104"/>
    <mergeCell ref="H105:I105"/>
    <mergeCell ref="K105:L105"/>
    <mergeCell ref="N105:O105"/>
    <mergeCell ref="P105:Q105"/>
    <mergeCell ref="H106:J106"/>
    <mergeCell ref="K106:M106"/>
    <mergeCell ref="N106:O106"/>
    <mergeCell ref="P106:Q106"/>
    <mergeCell ref="H107:I107"/>
    <mergeCell ref="K107:L107"/>
    <mergeCell ref="N107:O107"/>
    <mergeCell ref="P107:Q107"/>
    <mergeCell ref="H108:J108"/>
    <mergeCell ref="K108:M108"/>
    <mergeCell ref="N108:O108"/>
    <mergeCell ref="P108:Q108"/>
    <mergeCell ref="H109:I109"/>
    <mergeCell ref="K109:L109"/>
    <mergeCell ref="N109:O109"/>
    <mergeCell ref="P109:Q109"/>
    <mergeCell ref="H110:J110"/>
    <mergeCell ref="K110:M110"/>
    <mergeCell ref="N110:O110"/>
    <mergeCell ref="P110:Q110"/>
    <mergeCell ref="H111:I111"/>
    <mergeCell ref="K111:L111"/>
    <mergeCell ref="N111:O111"/>
    <mergeCell ref="P111:Q111"/>
    <mergeCell ref="H112:J112"/>
    <mergeCell ref="K112:M112"/>
    <mergeCell ref="N112:O112"/>
    <mergeCell ref="P112:Q112"/>
    <mergeCell ref="H113:I113"/>
    <mergeCell ref="K113:L113"/>
    <mergeCell ref="N113:O113"/>
    <mergeCell ref="P113:Q113"/>
    <mergeCell ref="H114:J114"/>
    <mergeCell ref="K114:M114"/>
    <mergeCell ref="N114:O114"/>
    <mergeCell ref="P114:Q114"/>
    <mergeCell ref="H115:I115"/>
    <mergeCell ref="K115:L115"/>
    <mergeCell ref="N115:Q115"/>
    <mergeCell ref="H116:Q116"/>
    <mergeCell ref="H117:Q117"/>
    <mergeCell ref="H118:J118"/>
    <mergeCell ref="K118:M118"/>
    <mergeCell ref="N118:O118"/>
    <mergeCell ref="P118:Q118"/>
    <mergeCell ref="H119:Q119"/>
    <mergeCell ref="H120:Q120"/>
    <mergeCell ref="H121:Q121"/>
    <mergeCell ref="H122:J122"/>
    <mergeCell ref="K122:M122"/>
    <mergeCell ref="N122:O122"/>
    <mergeCell ref="P122:Q122"/>
    <mergeCell ref="H123:Q123"/>
    <mergeCell ref="H124:J124"/>
    <mergeCell ref="H125:I125"/>
    <mergeCell ref="H126:J126"/>
    <mergeCell ref="H127:I127"/>
    <mergeCell ref="H128:J128"/>
    <mergeCell ref="H129:I129"/>
    <mergeCell ref="H130:J130"/>
    <mergeCell ref="K130:M130"/>
    <mergeCell ref="H131:J131"/>
    <mergeCell ref="K131:M131"/>
    <mergeCell ref="N131:Q131"/>
    <mergeCell ref="H132:J132"/>
    <mergeCell ref="K132:M132"/>
    <mergeCell ref="N132:O132"/>
    <mergeCell ref="P132:Q132"/>
    <mergeCell ref="H133:I133"/>
    <mergeCell ref="K133:L133"/>
    <mergeCell ref="N133:O133"/>
    <mergeCell ref="P133:Q133"/>
    <mergeCell ref="H134:J134"/>
    <mergeCell ref="K134:M134"/>
    <mergeCell ref="N134:O134"/>
    <mergeCell ref="P134:Q134"/>
    <mergeCell ref="H135:I135"/>
    <mergeCell ref="K135:L135"/>
    <mergeCell ref="N135:O135"/>
    <mergeCell ref="P135:Q135"/>
    <mergeCell ref="H136:J136"/>
    <mergeCell ref="K136:M136"/>
    <mergeCell ref="N136:O136"/>
    <mergeCell ref="P136:Q136"/>
    <mergeCell ref="H137:I137"/>
    <mergeCell ref="K137:L137"/>
    <mergeCell ref="N137:O137"/>
    <mergeCell ref="P137:Q137"/>
    <mergeCell ref="H138:J138"/>
    <mergeCell ref="K138:M138"/>
    <mergeCell ref="N138:O138"/>
    <mergeCell ref="P138:Q138"/>
    <mergeCell ref="H139:I139"/>
    <mergeCell ref="K139:L139"/>
    <mergeCell ref="N139:O139"/>
    <mergeCell ref="P139:Q139"/>
    <mergeCell ref="H140:J140"/>
    <mergeCell ref="K140:M140"/>
    <mergeCell ref="N140:O140"/>
    <mergeCell ref="P140:Q140"/>
    <mergeCell ref="H141:I141"/>
    <mergeCell ref="K141:L141"/>
    <mergeCell ref="N141:O141"/>
    <mergeCell ref="P141:Q141"/>
    <mergeCell ref="H142:J142"/>
    <mergeCell ref="K142:M142"/>
    <mergeCell ref="N142:O142"/>
    <mergeCell ref="P142:Q142"/>
    <mergeCell ref="H143:I143"/>
    <mergeCell ref="K143:L143"/>
    <mergeCell ref="N143:O143"/>
    <mergeCell ref="P143:Q143"/>
    <mergeCell ref="H144:J144"/>
    <mergeCell ref="K144:M144"/>
    <mergeCell ref="N144:O144"/>
    <mergeCell ref="P144:Q144"/>
    <mergeCell ref="H145:I145"/>
    <mergeCell ref="K145:L145"/>
    <mergeCell ref="N145:O145"/>
    <mergeCell ref="P145:Q145"/>
    <mergeCell ref="H146:J146"/>
    <mergeCell ref="K146:M146"/>
    <mergeCell ref="N146:O146"/>
    <mergeCell ref="P146:Q146"/>
    <mergeCell ref="H147:I147"/>
    <mergeCell ref="K147:L147"/>
    <mergeCell ref="N147:O147"/>
    <mergeCell ref="P147:Q147"/>
  </mergeCells>
  <dataValidations count="5">
    <dataValidation allowBlank="1" showInputMessage="1" showErrorMessage="1" imeMode="on" sqref="E148:E65536 X14:X36 W33:W36 AA1:AB4 V1:Y5 V32:V36 E2 H2:I2 A2:C2 W38:X39 Z1:Z39 AC1:IV39 AA6:AB39 Y7:Y39 T31:U39 S1:S39 T1:U3 C4:C8 C33:C39 C14:C18 C24:C28 A148:C65536 C41:C75 A4:B75 D4:D75 F4:G147 A76:D147 R40:IV65536"/>
    <dataValidation allowBlank="1" showInputMessage="1" showErrorMessage="1" imeMode="off" sqref="F148:Q65536 K34:O34 F2:G2 I34:I36 D2 K6:Q6 K38:N39 I38:I39 O36:O39 K36:N36 P38:P39 I6:I8 K10:Q17 I10:I18 K20:O31 P34:P36 Q34:Q39 I4 H4:H39 Q20:Q31 P18:P31 I20:I31 D148:D65536 J51 H42:J42 H46:P46 H61 J63:P63 J65:P65 J67:P67 H71 H73 H75 J61:P61 H62:P62 H63 J41 J71:P71 J73:P73 J75:P75 H60:P60 H64:P64 H66:P66 H70:P70 H72:P72 H74:P74 H65 H55 H53 H47 H45 J59:P59 H58:P58 H56:P56 H54:P54 H44:P44 J53:P53 J55:P55 H48:P48 J57:P57 J47:P47 J45:P45 H59 H43 H41 N40:P42 H57 K40:K42 L41:M42 J43:P43 H67 H69 J69:P69 H68:P68 H52:J52 H40:J40 K49:P52 J49 H49 H51 H50:J50 H104:P104 J105:P105 H105 H103 H88:P88 H87 J81:P81 H82:P82 J95:P95 H130:K130 J103:P103 J99:P99 H80:P80 H94:P94 H99 H118:P118 H81 H91 H97"/>
    <dataValidation allowBlank="1" showInputMessage="1" showErrorMessage="1" imeMode="off" sqref="H76:P76 H93 H141 H139 H132:P132 J145:P145 J129:P129 H131 J143:P143 H143 J133:P133 H126:P126 H137 H134:P134 J139:P139 J135:P135 J137:P137 H135 H145 H146:P146 H144:P144 H133 H142:P142 H129 H138:P138 H136:P136 H115:H117 H124:P124 H123 H119:H121 N130:P130 H147 H89 H127 J147:P147 H84:J84 J89:P89 J93:P93 H95 J87:P87 H86:P86 J91:P91 H90:P90 H125 H114:J114 H101 H77:H79 H110:P110 H108:P108 H106:P106 H102:P102 H100:P100 H96:P96 J111:P111 J109:P109 J107:P107 J97:P97 H98:P98 J101:P101 J125:P125 H122:P122 J127:P127 K83:P84 H83 J83 H85 K85 N85 H111 H109 H107 H140:P140 J141:P141 H92:P92 K113:P114 H113 J113 K115 N115 H112:P112 H128:P128"/>
    <dataValidation type="list" allowBlank="1" showInputMessage="1" showErrorMessage="1" imeMode="on" sqref="E116:E125 E128:E139">
      <formula1>単位</formula1>
    </dataValidation>
    <dataValidation type="list" allowBlank="1" showInputMessage="1" showErrorMessage="1" sqref="E4:E39">
      <formula1>$S$5:$S$39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r:id="rId1"/>
  <headerFooter alignWithMargins="0">
    <oddHeader>&amp;R&amp;10&amp;U№　　　&amp;P　　　</oddHeader>
    <oddFooter>&amp;R&amp;16伊　賀　市　　　　　</oddFooter>
  </headerFooter>
  <rowBreaks count="3" manualBreakCount="3">
    <brk id="39" max="16" man="1"/>
    <brk id="75" max="16" man="1"/>
    <brk id="111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2022-04-28T07:39:00Z</cp:lastPrinted>
  <dcterms:created xsi:type="dcterms:W3CDTF">1998-04-03T06:06:01Z</dcterms:created>
  <dcterms:modified xsi:type="dcterms:W3CDTF">2022-05-09T00:41:50Z</dcterms:modified>
  <cp:category/>
  <cp:version/>
  <cp:contentType/>
  <cp:contentStatus/>
</cp:coreProperties>
</file>